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user/Library/Mobile Documents/com~apple~CloudDocs/scoresheet/Historical Files/NL 163 Histotical Standings/"/>
    </mc:Choice>
  </mc:AlternateContent>
  <xr:revisionPtr revIDLastSave="0" documentId="13_ncr:1_{CF192DE0-E048-B84D-9C8D-4737B120C91D}" xr6:coauthVersionLast="47" xr6:coauthVersionMax="47" xr10:uidLastSave="{00000000-0000-0000-0000-000000000000}"/>
  <bookViews>
    <workbookView xWindow="7780" yWindow="760" windowWidth="18700" windowHeight="20300" tabRatio="500" xr2:uid="{00000000-000D-0000-FFFF-FFFF00000000}"/>
  </bookViews>
  <sheets>
    <sheet name="NL163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7" i="1" l="1"/>
  <c r="J16" i="1"/>
  <c r="I16" i="1"/>
  <c r="J197" i="1"/>
  <c r="I197" i="1"/>
  <c r="F196" i="1"/>
  <c r="E197" i="1"/>
  <c r="D197" i="1"/>
  <c r="J177" i="1"/>
  <c r="I177" i="1"/>
  <c r="F176" i="1"/>
  <c r="E177" i="1"/>
  <c r="D177" i="1"/>
  <c r="J157" i="1"/>
  <c r="I157" i="1"/>
  <c r="F156" i="1"/>
  <c r="E157" i="1"/>
  <c r="D157" i="1"/>
  <c r="J137" i="1"/>
  <c r="I137" i="1"/>
  <c r="F136" i="1"/>
  <c r="E137" i="1"/>
  <c r="D137" i="1"/>
  <c r="J117" i="1"/>
  <c r="I117" i="1"/>
  <c r="F116" i="1"/>
  <c r="E117" i="1"/>
  <c r="D117" i="1"/>
  <c r="J97" i="1"/>
  <c r="F96" i="1"/>
  <c r="E97" i="1"/>
  <c r="D97" i="1"/>
  <c r="J77" i="1"/>
  <c r="I77" i="1"/>
  <c r="F76" i="1"/>
  <c r="E77" i="1"/>
  <c r="D77" i="1"/>
  <c r="J57" i="1"/>
  <c r="I57" i="1"/>
  <c r="F56" i="1"/>
  <c r="E57" i="1"/>
  <c r="D57" i="1"/>
  <c r="J37" i="1"/>
  <c r="I37" i="1"/>
  <c r="F36" i="1"/>
  <c r="E37" i="1"/>
  <c r="D37" i="1"/>
  <c r="F15" i="1"/>
  <c r="E16" i="1"/>
  <c r="D16" i="1"/>
  <c r="F231" i="1" l="1"/>
  <c r="F238" i="1"/>
  <c r="F240" i="1"/>
  <c r="F239" i="1"/>
  <c r="F235" i="1"/>
  <c r="F228" i="1"/>
  <c r="F224" i="1"/>
  <c r="F225" i="1"/>
  <c r="F223" i="1"/>
  <c r="F234" i="1"/>
  <c r="F237" i="1"/>
  <c r="F233" i="1"/>
  <c r="F236" i="1"/>
  <c r="F241" i="1"/>
  <c r="F230" i="1"/>
  <c r="F232" i="1"/>
  <c r="F226" i="1"/>
  <c r="F222" i="1"/>
  <c r="F227" i="1"/>
  <c r="F242" i="1"/>
  <c r="F229" i="1"/>
  <c r="F195" i="1" l="1"/>
  <c r="J174" i="1"/>
  <c r="I174" i="1"/>
  <c r="F175" i="1"/>
  <c r="F155" i="1"/>
  <c r="F135" i="1"/>
  <c r="F115" i="1"/>
  <c r="F95" i="1"/>
  <c r="J74" i="1"/>
  <c r="I74" i="1"/>
  <c r="F75" i="1"/>
  <c r="F55" i="1"/>
  <c r="F35" i="1"/>
  <c r="F14" i="1"/>
  <c r="F194" i="1" l="1"/>
  <c r="F174" i="1"/>
  <c r="F177" i="1"/>
  <c r="F154" i="1"/>
  <c r="F157" i="1"/>
  <c r="F134" i="1"/>
  <c r="F137" i="1"/>
  <c r="F114" i="1"/>
  <c r="F94" i="1"/>
  <c r="F97" i="1"/>
  <c r="F74" i="1"/>
  <c r="F77" i="1"/>
  <c r="F54" i="1"/>
  <c r="F34" i="1"/>
  <c r="K16" i="1"/>
  <c r="F13" i="1"/>
  <c r="F16" i="1"/>
  <c r="F193" i="1"/>
  <c r="F192" i="1"/>
  <c r="K197" i="1"/>
  <c r="K157" i="1"/>
  <c r="F153" i="1"/>
  <c r="F152" i="1"/>
  <c r="J171" i="1"/>
  <c r="I171" i="1"/>
  <c r="F173" i="1"/>
  <c r="F172" i="1"/>
  <c r="F133" i="1"/>
  <c r="F132" i="1"/>
  <c r="F113" i="1"/>
  <c r="F112" i="1"/>
  <c r="J90" i="1"/>
  <c r="I90" i="1"/>
  <c r="J92" i="1"/>
  <c r="I92" i="1"/>
  <c r="K92" i="1"/>
  <c r="F93" i="1"/>
  <c r="F92" i="1"/>
  <c r="F73" i="1"/>
  <c r="F72" i="1"/>
  <c r="F53" i="1"/>
  <c r="F52" i="1"/>
  <c r="F33" i="1"/>
  <c r="F32" i="1"/>
  <c r="J9" i="1"/>
  <c r="I9" i="1"/>
  <c r="K9" i="1" s="1"/>
  <c r="F12" i="1"/>
  <c r="F11" i="1"/>
  <c r="J187" i="1"/>
  <c r="I187" i="1"/>
  <c r="I188" i="1"/>
  <c r="J188" i="1"/>
  <c r="J189" i="1"/>
  <c r="I189" i="1"/>
  <c r="K189" i="1" s="1"/>
  <c r="K137" i="1"/>
  <c r="J85" i="1"/>
  <c r="I85" i="1"/>
  <c r="K85" i="1" s="1"/>
  <c r="I8" i="1"/>
  <c r="K8" i="1" s="1"/>
  <c r="F191" i="1"/>
  <c r="F190" i="1"/>
  <c r="F189" i="1"/>
  <c r="F188" i="1"/>
  <c r="F187" i="1"/>
  <c r="F186" i="1"/>
  <c r="F185" i="1"/>
  <c r="F184" i="1"/>
  <c r="F183" i="1"/>
  <c r="K177" i="1"/>
  <c r="F171" i="1"/>
  <c r="F170" i="1"/>
  <c r="F169" i="1"/>
  <c r="F168" i="1"/>
  <c r="F167" i="1"/>
  <c r="F166" i="1"/>
  <c r="F165" i="1"/>
  <c r="F164" i="1"/>
  <c r="F163" i="1"/>
  <c r="F151" i="1"/>
  <c r="F150" i="1"/>
  <c r="F149" i="1"/>
  <c r="F148" i="1"/>
  <c r="F147" i="1"/>
  <c r="F146" i="1"/>
  <c r="F145" i="1"/>
  <c r="F144" i="1"/>
  <c r="F143" i="1"/>
  <c r="F131" i="1"/>
  <c r="F130" i="1"/>
  <c r="F129" i="1"/>
  <c r="F128" i="1"/>
  <c r="F127" i="1"/>
  <c r="F126" i="1"/>
  <c r="F125" i="1"/>
  <c r="F124" i="1"/>
  <c r="F123" i="1"/>
  <c r="F111" i="1"/>
  <c r="F110" i="1"/>
  <c r="F109" i="1"/>
  <c r="F108" i="1"/>
  <c r="F107" i="1"/>
  <c r="F106" i="1"/>
  <c r="F105" i="1"/>
  <c r="F104" i="1"/>
  <c r="F103" i="1"/>
  <c r="F91" i="1"/>
  <c r="F90" i="1"/>
  <c r="F89" i="1"/>
  <c r="F88" i="1"/>
  <c r="F87" i="1"/>
  <c r="F86" i="1"/>
  <c r="F85" i="1"/>
  <c r="F84" i="1"/>
  <c r="F83" i="1"/>
  <c r="F71" i="1"/>
  <c r="F70" i="1"/>
  <c r="F69" i="1"/>
  <c r="I68" i="1"/>
  <c r="J68" i="1"/>
  <c r="F68" i="1"/>
  <c r="F67" i="1"/>
  <c r="F66" i="1"/>
  <c r="F65" i="1"/>
  <c r="F64" i="1"/>
  <c r="F63" i="1"/>
  <c r="F51" i="1"/>
  <c r="F50" i="1"/>
  <c r="F49" i="1"/>
  <c r="F48" i="1"/>
  <c r="F47" i="1"/>
  <c r="F46" i="1"/>
  <c r="F45" i="1"/>
  <c r="F44" i="1"/>
  <c r="F43" i="1"/>
  <c r="F31" i="1"/>
  <c r="F30" i="1"/>
  <c r="F29" i="1"/>
  <c r="F28" i="1"/>
  <c r="F27" i="1"/>
  <c r="F26" i="1"/>
  <c r="F25" i="1"/>
  <c r="F24" i="1"/>
  <c r="F23" i="1"/>
  <c r="F10" i="1"/>
  <c r="F9" i="1"/>
  <c r="J8" i="1"/>
  <c r="F8" i="1"/>
  <c r="F7" i="1"/>
  <c r="F6" i="1"/>
  <c r="F5" i="1"/>
  <c r="F4" i="1"/>
  <c r="F3" i="1"/>
  <c r="F2" i="1"/>
  <c r="K187" i="1" l="1"/>
  <c r="K90" i="1"/>
  <c r="K188" i="1"/>
  <c r="K68" i="1"/>
  <c r="F197" i="1"/>
  <c r="F57" i="1"/>
  <c r="K37" i="1"/>
  <c r="K171" i="1"/>
  <c r="K117" i="1"/>
  <c r="F117" i="1"/>
  <c r="K97" i="1"/>
  <c r="K77" i="1"/>
  <c r="K57" i="1"/>
  <c r="F37" i="1"/>
</calcChain>
</file>

<file path=xl/sharedStrings.xml><?xml version="1.0" encoding="utf-8"?>
<sst xmlns="http://schemas.openxmlformats.org/spreadsheetml/2006/main" count="481" uniqueCount="115">
  <si>
    <t xml:space="preserve">Year  </t>
  </si>
  <si>
    <t xml:space="preserve"> Team #  </t>
  </si>
  <si>
    <t xml:space="preserve"> Team Name  </t>
  </si>
  <si>
    <t xml:space="preserve"> W  </t>
  </si>
  <si>
    <t xml:space="preserve"> L  </t>
  </si>
  <si>
    <t xml:space="preserve"> Pct.  </t>
  </si>
  <si>
    <t xml:space="preserve"> Owner  </t>
  </si>
  <si>
    <t xml:space="preserve"> Owner's Total  </t>
  </si>
  <si>
    <t xml:space="preserve"> Pct.</t>
  </si>
  <si>
    <t>Bullwinkle</t>
  </si>
  <si>
    <t>Mike</t>
  </si>
  <si>
    <t>Perfectos</t>
  </si>
  <si>
    <t>Patrick</t>
  </si>
  <si>
    <t xml:space="preserve">Franchise Total </t>
  </si>
  <si>
    <t>Lumber Company</t>
  </si>
  <si>
    <t xml:space="preserve">Joe </t>
  </si>
  <si>
    <t>Orphans</t>
  </si>
  <si>
    <t>Roger</t>
  </si>
  <si>
    <t>Mountain Titans</t>
  </si>
  <si>
    <t>Volcanic Dragons</t>
  </si>
  <si>
    <t>Slim Jim &amp; the Beer Nut</t>
  </si>
  <si>
    <t>Tom</t>
  </si>
  <si>
    <t>Forged Steel</t>
  </si>
  <si>
    <t>In Harvey We Trust</t>
  </si>
  <si>
    <t>Yard Goats</t>
  </si>
  <si>
    <t>Scott</t>
  </si>
  <si>
    <t>Base Jockeys</t>
  </si>
  <si>
    <t xml:space="preserve">Year </t>
  </si>
  <si>
    <t xml:space="preserve"> Team # </t>
  </si>
  <si>
    <t xml:space="preserve"> Team Name </t>
  </si>
  <si>
    <t xml:space="preserve"> W </t>
  </si>
  <si>
    <t xml:space="preserve"> L </t>
  </si>
  <si>
    <t xml:space="preserve"> Pct. </t>
  </si>
  <si>
    <t xml:space="preserve"> Owner </t>
  </si>
  <si>
    <t xml:space="preserve"> Owner's Total </t>
  </si>
  <si>
    <t>NutCracker</t>
  </si>
  <si>
    <t>Thien</t>
  </si>
  <si>
    <t>Rear Admirals</t>
  </si>
  <si>
    <t>Jeff</t>
  </si>
  <si>
    <t>Chock Full of Nuts</t>
  </si>
  <si>
    <t>Jon</t>
  </si>
  <si>
    <t>Tubby's</t>
  </si>
  <si>
    <t>Gino</t>
  </si>
  <si>
    <t>Motor City Mashers</t>
  </si>
  <si>
    <t>Ratamacues</t>
  </si>
  <si>
    <t>Andrew</t>
  </si>
  <si>
    <t>Three-Eyed Fishes</t>
  </si>
  <si>
    <t>Randy</t>
  </si>
  <si>
    <t>Hammerheads</t>
  </si>
  <si>
    <t>Red Sea Snakes</t>
  </si>
  <si>
    <t>Dark Eldar</t>
  </si>
  <si>
    <t>Red Hammerheads</t>
  </si>
  <si>
    <t>Honolulu Sharks</t>
  </si>
  <si>
    <t>Jumbo Shrimps</t>
  </si>
  <si>
    <t>20/20 Visionaries</t>
  </si>
  <si>
    <t>John C</t>
  </si>
  <si>
    <t>Visionaries</t>
  </si>
  <si>
    <t>Hong Kong Cavaliers</t>
  </si>
  <si>
    <t>Dwayne</t>
  </si>
  <si>
    <t>Nananalo</t>
  </si>
  <si>
    <t>John E</t>
  </si>
  <si>
    <t>Seamhead Gypsy</t>
  </si>
  <si>
    <t>Rob</t>
  </si>
  <si>
    <t>Mike Total</t>
  </si>
  <si>
    <t>Patrick Total</t>
  </si>
  <si>
    <t>Franchise Total:</t>
  </si>
  <si>
    <t>Joe Total</t>
  </si>
  <si>
    <t>Tom Total</t>
  </si>
  <si>
    <t>Scott Total</t>
  </si>
  <si>
    <t>Jeff Total</t>
  </si>
  <si>
    <t>Jon Total</t>
  </si>
  <si>
    <t>Gino Total</t>
  </si>
  <si>
    <t>Andrew Total</t>
  </si>
  <si>
    <t>Randy Total</t>
  </si>
  <si>
    <t>Rob Total</t>
  </si>
  <si>
    <t>Roger Total</t>
  </si>
  <si>
    <t>Trouble Ball</t>
  </si>
  <si>
    <t>Athens Diamond Dogs</t>
  </si>
  <si>
    <t>Diamond Dawgs</t>
  </si>
  <si>
    <t>Retired Bopers 163</t>
  </si>
  <si>
    <t>Joey</t>
  </si>
  <si>
    <t>Mark</t>
  </si>
  <si>
    <t>Mark Total</t>
  </si>
  <si>
    <t>Joey Total</t>
  </si>
  <si>
    <t>Iron Pigs</t>
  </si>
  <si>
    <t>Manny's Mob</t>
  </si>
  <si>
    <t>Peter Principle</t>
  </si>
  <si>
    <t>Paul</t>
  </si>
  <si>
    <t>Paul Total</t>
  </si>
  <si>
    <t>Wall of Champions</t>
  </si>
  <si>
    <t>Joe</t>
  </si>
  <si>
    <t>Year</t>
  </si>
  <si>
    <t>Tm #</t>
  </si>
  <si>
    <t>Team Name</t>
  </si>
  <si>
    <t>Owner</t>
  </si>
  <si>
    <t>Ratsso Rizzos</t>
  </si>
  <si>
    <t>Moosetraks</t>
  </si>
  <si>
    <t>Stolen Time</t>
  </si>
  <si>
    <t>Clementes V</t>
  </si>
  <si>
    <t>Jeffrey</t>
  </si>
  <si>
    <t>Jeffrey Total</t>
  </si>
  <si>
    <t>Retired Bopers 2</t>
  </si>
  <si>
    <t>Orphans of Batmen</t>
  </si>
  <si>
    <t>Robert &amp; Dan</t>
  </si>
  <si>
    <t>Robert &amp; Dan Total</t>
  </si>
  <si>
    <t>OWNER WIN TOTALS</t>
  </si>
  <si>
    <t>Owner Name</t>
  </si>
  <si>
    <t>W</t>
  </si>
  <si>
    <t>L</t>
  </si>
  <si>
    <t>PCT.</t>
  </si>
  <si>
    <t>Robert/Dan</t>
  </si>
  <si>
    <t>John C Total</t>
  </si>
  <si>
    <t>Retired Bopers 6</t>
  </si>
  <si>
    <t>Batmen</t>
  </si>
  <si>
    <t>Robert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</si>
</sst>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0"/>
      <name val="Verdana"/>
      <family val="2"/>
    </font>
    <font>
      <sz val="12"/>
      <color theme="1"/>
      <name val="Calibri"/>
      <family val="2"/>
      <scheme val="minor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12"/>
      <color rgb="FFC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47"/>
  <sheetViews>
    <sheetView tabSelected="1" topLeftCell="A141" zoomScale="119" workbookViewId="0">
      <selection activeCell="A156" sqref="A156"/>
    </sheetView>
  </sheetViews>
  <sheetFormatPr baseColWidth="10" defaultRowHeight="13" x14ac:dyDescent="0.15"/>
  <cols>
    <col min="1" max="1" width="8.6640625" style="3" customWidth="1"/>
    <col min="2" max="2" width="7.5" style="3" customWidth="1"/>
    <col min="3" max="3" width="26.1640625" customWidth="1"/>
    <col min="4" max="4" width="8.1640625" style="5" customWidth="1"/>
    <col min="5" max="5" width="5.6640625" style="5" customWidth="1"/>
    <col min="6" max="6" width="9.1640625" style="5" customWidth="1"/>
    <col min="7" max="7" width="10.5" style="3" customWidth="1"/>
    <col min="8" max="8" width="16.1640625" customWidth="1"/>
    <col min="9" max="9" width="6" style="3" customWidth="1"/>
    <col min="10" max="10" width="7" style="3" customWidth="1"/>
    <col min="11" max="11" width="7.33203125" style="3" customWidth="1"/>
  </cols>
  <sheetData>
    <row r="1" spans="1:11" x14ac:dyDescent="0.1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3</v>
      </c>
      <c r="J1" s="1" t="s">
        <v>4</v>
      </c>
      <c r="K1" s="1" t="s">
        <v>8</v>
      </c>
    </row>
    <row r="2" spans="1:11" x14ac:dyDescent="0.15">
      <c r="A2" s="8">
        <v>2010</v>
      </c>
      <c r="B2" s="3">
        <v>1</v>
      </c>
      <c r="C2" t="s">
        <v>9</v>
      </c>
      <c r="D2" s="3">
        <v>99</v>
      </c>
      <c r="E2" s="3">
        <v>63</v>
      </c>
      <c r="F2" s="4">
        <f t="shared" ref="F2:F16" si="0">(D2)/(D2+E2)</f>
        <v>0.61111111111111116</v>
      </c>
      <c r="G2" s="3" t="s">
        <v>10</v>
      </c>
      <c r="H2" s="2"/>
      <c r="K2" s="4"/>
    </row>
    <row r="3" spans="1:11" x14ac:dyDescent="0.15">
      <c r="A3" s="8">
        <v>2011</v>
      </c>
      <c r="B3" s="3">
        <v>1</v>
      </c>
      <c r="C3" t="s">
        <v>9</v>
      </c>
      <c r="D3" s="3">
        <v>91</v>
      </c>
      <c r="E3" s="3">
        <v>71</v>
      </c>
      <c r="F3" s="4">
        <f t="shared" si="0"/>
        <v>0.56172839506172845</v>
      </c>
      <c r="G3" s="3" t="s">
        <v>10</v>
      </c>
    </row>
    <row r="4" spans="1:11" x14ac:dyDescent="0.15">
      <c r="A4" s="3">
        <v>2012</v>
      </c>
      <c r="B4" s="3">
        <v>1</v>
      </c>
      <c r="C4" t="s">
        <v>9</v>
      </c>
      <c r="D4" s="3">
        <v>84</v>
      </c>
      <c r="E4" s="3">
        <v>78</v>
      </c>
      <c r="F4" s="4">
        <f t="shared" si="0"/>
        <v>0.51851851851851849</v>
      </c>
      <c r="G4" s="3" t="s">
        <v>10</v>
      </c>
      <c r="K4" s="4"/>
    </row>
    <row r="5" spans="1:11" x14ac:dyDescent="0.15">
      <c r="A5" s="3">
        <v>2013</v>
      </c>
      <c r="B5" s="3">
        <v>1</v>
      </c>
      <c r="C5" t="s">
        <v>9</v>
      </c>
      <c r="D5" s="3">
        <v>75</v>
      </c>
      <c r="E5" s="3">
        <v>87</v>
      </c>
      <c r="F5" s="4">
        <f t="shared" si="0"/>
        <v>0.46296296296296297</v>
      </c>
      <c r="G5" s="3" t="s">
        <v>10</v>
      </c>
      <c r="K5" s="4"/>
    </row>
    <row r="6" spans="1:11" x14ac:dyDescent="0.15">
      <c r="A6" s="3">
        <v>2014</v>
      </c>
      <c r="B6" s="3">
        <v>1</v>
      </c>
      <c r="C6" t="s">
        <v>9</v>
      </c>
      <c r="D6" s="3">
        <v>79</v>
      </c>
      <c r="E6" s="3">
        <v>83</v>
      </c>
      <c r="F6" s="4">
        <f t="shared" si="0"/>
        <v>0.48765432098765432</v>
      </c>
      <c r="G6" s="3" t="s">
        <v>10</v>
      </c>
      <c r="K6" s="4"/>
    </row>
    <row r="7" spans="1:11" x14ac:dyDescent="0.15">
      <c r="A7" s="3">
        <v>2015</v>
      </c>
      <c r="B7" s="3">
        <v>1</v>
      </c>
      <c r="C7" t="s">
        <v>9</v>
      </c>
      <c r="D7" s="3">
        <v>66</v>
      </c>
      <c r="E7" s="3">
        <v>96</v>
      </c>
      <c r="F7" s="4">
        <f t="shared" si="0"/>
        <v>0.40740740740740738</v>
      </c>
      <c r="G7" s="3" t="s">
        <v>10</v>
      </c>
      <c r="K7" s="4"/>
    </row>
    <row r="8" spans="1:11" x14ac:dyDescent="0.15">
      <c r="A8" s="3">
        <v>2016</v>
      </c>
      <c r="B8" s="3">
        <v>1</v>
      </c>
      <c r="C8" t="s">
        <v>9</v>
      </c>
      <c r="D8" s="3">
        <v>67</v>
      </c>
      <c r="E8" s="3">
        <v>95</v>
      </c>
      <c r="F8" s="4">
        <f t="shared" si="0"/>
        <v>0.41358024691358025</v>
      </c>
      <c r="G8" s="3" t="s">
        <v>10</v>
      </c>
      <c r="H8" s="3" t="s">
        <v>63</v>
      </c>
      <c r="I8" s="3">
        <f>SUM(D2:D8)</f>
        <v>561</v>
      </c>
      <c r="J8" s="3">
        <f>SUM(E2:E8)</f>
        <v>573</v>
      </c>
      <c r="K8" s="4">
        <f>I8/(I8+J8)</f>
        <v>0.49470899470899471</v>
      </c>
    </row>
    <row r="9" spans="1:11" x14ac:dyDescent="0.15">
      <c r="A9" s="3">
        <v>2017</v>
      </c>
      <c r="B9" s="3">
        <v>1</v>
      </c>
      <c r="C9" t="s">
        <v>11</v>
      </c>
      <c r="D9" s="3">
        <v>70</v>
      </c>
      <c r="E9" s="3">
        <v>92</v>
      </c>
      <c r="F9" s="4">
        <f t="shared" si="0"/>
        <v>0.43209876543209874</v>
      </c>
      <c r="G9" s="3" t="s">
        <v>12</v>
      </c>
      <c r="H9" s="3" t="s">
        <v>64</v>
      </c>
      <c r="I9" s="3">
        <f>SUM(D9)</f>
        <v>70</v>
      </c>
      <c r="J9" s="3">
        <f>SUM(E9)</f>
        <v>92</v>
      </c>
      <c r="K9" s="4">
        <f>I9/(I9+J9)</f>
        <v>0.43209876543209874</v>
      </c>
    </row>
    <row r="10" spans="1:11" x14ac:dyDescent="0.15">
      <c r="A10" s="3">
        <v>2018</v>
      </c>
      <c r="B10" s="3">
        <v>1</v>
      </c>
      <c r="C10" t="s">
        <v>56</v>
      </c>
      <c r="D10" s="3">
        <v>87</v>
      </c>
      <c r="E10" s="3">
        <v>75</v>
      </c>
      <c r="F10" s="4">
        <f t="shared" si="0"/>
        <v>0.53703703703703709</v>
      </c>
      <c r="G10" s="3" t="s">
        <v>55</v>
      </c>
    </row>
    <row r="11" spans="1:11" x14ac:dyDescent="0.15">
      <c r="A11" s="3">
        <v>2019</v>
      </c>
      <c r="B11" s="3">
        <v>1</v>
      </c>
      <c r="C11" t="s">
        <v>56</v>
      </c>
      <c r="D11" s="3">
        <v>63</v>
      </c>
      <c r="E11" s="3">
        <v>99</v>
      </c>
      <c r="F11" s="4">
        <f t="shared" si="0"/>
        <v>0.3888888888888889</v>
      </c>
      <c r="G11" s="3" t="s">
        <v>55</v>
      </c>
    </row>
    <row r="12" spans="1:11" x14ac:dyDescent="0.15">
      <c r="A12" s="3">
        <v>2020</v>
      </c>
      <c r="B12" s="3">
        <v>1</v>
      </c>
      <c r="C12" t="s">
        <v>56</v>
      </c>
      <c r="D12" s="3">
        <v>48</v>
      </c>
      <c r="E12" s="3">
        <v>72</v>
      </c>
      <c r="F12" s="4">
        <f t="shared" si="0"/>
        <v>0.4</v>
      </c>
      <c r="G12" s="3" t="s">
        <v>55</v>
      </c>
    </row>
    <row r="13" spans="1:11" x14ac:dyDescent="0.15">
      <c r="A13" s="3">
        <v>2021</v>
      </c>
      <c r="B13" s="3">
        <v>1</v>
      </c>
      <c r="C13" t="s">
        <v>56</v>
      </c>
      <c r="D13" s="3">
        <v>79</v>
      </c>
      <c r="E13" s="3">
        <v>83</v>
      </c>
      <c r="F13" s="4">
        <f t="shared" si="0"/>
        <v>0.48765432098765432</v>
      </c>
      <c r="G13" s="3" t="s">
        <v>55</v>
      </c>
    </row>
    <row r="14" spans="1:11" x14ac:dyDescent="0.15">
      <c r="A14" s="3">
        <v>2022</v>
      </c>
      <c r="B14" s="3">
        <v>1</v>
      </c>
      <c r="C14" t="s">
        <v>56</v>
      </c>
      <c r="D14" s="3">
        <v>75</v>
      </c>
      <c r="E14" s="3">
        <v>87</v>
      </c>
      <c r="F14" s="4">
        <f t="shared" si="0"/>
        <v>0.46296296296296297</v>
      </c>
      <c r="G14" s="3" t="s">
        <v>55</v>
      </c>
    </row>
    <row r="15" spans="1:11" x14ac:dyDescent="0.15">
      <c r="A15" s="3">
        <v>2023</v>
      </c>
      <c r="B15" s="3">
        <v>1</v>
      </c>
      <c r="C15" t="s">
        <v>56</v>
      </c>
      <c r="D15" s="3">
        <v>95</v>
      </c>
      <c r="E15" s="3">
        <v>67</v>
      </c>
      <c r="F15" s="4">
        <f t="shared" ref="F15" si="1">(D15)/(D15+E15)</f>
        <v>0.5864197530864198</v>
      </c>
      <c r="G15" s="3" t="s">
        <v>55</v>
      </c>
    </row>
    <row r="16" spans="1:11" x14ac:dyDescent="0.15">
      <c r="B16" s="12" t="s">
        <v>65</v>
      </c>
      <c r="C16" s="12"/>
      <c r="D16" s="3">
        <f>SUM(D2:D15)</f>
        <v>1078</v>
      </c>
      <c r="E16" s="3">
        <f>SUM(E2:E15)</f>
        <v>1148</v>
      </c>
      <c r="F16" s="4">
        <f t="shared" si="0"/>
        <v>0.48427672955974843</v>
      </c>
      <c r="H16" s="2" t="s">
        <v>111</v>
      </c>
      <c r="I16" s="3">
        <f>SUM(D10:D15)</f>
        <v>447</v>
      </c>
      <c r="J16" s="3">
        <f>SUM(E10:E15)</f>
        <v>483</v>
      </c>
      <c r="K16" s="4">
        <f>I16/(I16+J16)</f>
        <v>0.48064516129032259</v>
      </c>
    </row>
    <row r="17" spans="1:11" x14ac:dyDescent="0.15">
      <c r="B17" s="12"/>
      <c r="C17" s="12"/>
    </row>
    <row r="18" spans="1:11" x14ac:dyDescent="0.15">
      <c r="B18" s="2"/>
    </row>
    <row r="19" spans="1:11" x14ac:dyDescent="0.15">
      <c r="B19" s="2"/>
    </row>
    <row r="22" spans="1:11" x14ac:dyDescent="0.15">
      <c r="A22" s="1" t="s">
        <v>0</v>
      </c>
      <c r="B22" s="1" t="s">
        <v>1</v>
      </c>
      <c r="C22" s="2" t="s">
        <v>2</v>
      </c>
      <c r="D22" s="1" t="s">
        <v>3</v>
      </c>
      <c r="E22" s="1" t="s">
        <v>4</v>
      </c>
      <c r="F22" s="1" t="s">
        <v>5</v>
      </c>
      <c r="G22" s="1" t="s">
        <v>6</v>
      </c>
      <c r="H22" s="2" t="s">
        <v>7</v>
      </c>
      <c r="I22" s="1" t="s">
        <v>3</v>
      </c>
      <c r="J22" s="1" t="s">
        <v>4</v>
      </c>
      <c r="K22" s="1" t="s">
        <v>8</v>
      </c>
    </row>
    <row r="23" spans="1:11" x14ac:dyDescent="0.15">
      <c r="A23" s="3">
        <v>2010</v>
      </c>
      <c r="B23" s="3">
        <v>2</v>
      </c>
      <c r="C23" t="s">
        <v>14</v>
      </c>
      <c r="D23" s="3">
        <v>91</v>
      </c>
      <c r="E23" s="3">
        <v>71</v>
      </c>
      <c r="F23" s="4">
        <f t="shared" ref="F23:F37" si="2">D23/(D23+E23)</f>
        <v>0.56172839506172845</v>
      </c>
      <c r="G23" s="3" t="s">
        <v>15</v>
      </c>
      <c r="H23" s="2"/>
      <c r="I23" s="1"/>
      <c r="J23" s="1"/>
      <c r="K23" s="1"/>
    </row>
    <row r="24" spans="1:11" x14ac:dyDescent="0.15">
      <c r="A24" s="3">
        <v>2011</v>
      </c>
      <c r="B24" s="3">
        <v>2</v>
      </c>
      <c r="C24" t="s">
        <v>14</v>
      </c>
      <c r="D24" s="3">
        <v>83</v>
      </c>
      <c r="E24" s="3">
        <v>79</v>
      </c>
      <c r="F24" s="4">
        <f t="shared" si="2"/>
        <v>0.51234567901234573</v>
      </c>
      <c r="G24" s="3" t="s">
        <v>15</v>
      </c>
    </row>
    <row r="25" spans="1:11" x14ac:dyDescent="0.15">
      <c r="A25" s="8">
        <v>2012</v>
      </c>
      <c r="B25" s="3">
        <v>2</v>
      </c>
      <c r="C25" t="s">
        <v>14</v>
      </c>
      <c r="D25" s="3">
        <v>97</v>
      </c>
      <c r="E25" s="3">
        <v>65</v>
      </c>
      <c r="F25" s="4">
        <f t="shared" si="2"/>
        <v>0.59876543209876543</v>
      </c>
      <c r="G25" s="3" t="s">
        <v>15</v>
      </c>
    </row>
    <row r="26" spans="1:11" x14ac:dyDescent="0.15">
      <c r="A26" s="3">
        <v>2013</v>
      </c>
      <c r="B26" s="3">
        <v>2</v>
      </c>
      <c r="C26" t="s">
        <v>14</v>
      </c>
      <c r="D26" s="3">
        <v>101</v>
      </c>
      <c r="E26" s="3">
        <v>61</v>
      </c>
      <c r="F26" s="4">
        <f t="shared" si="2"/>
        <v>0.62345679012345678</v>
      </c>
      <c r="G26" s="3" t="s">
        <v>15</v>
      </c>
    </row>
    <row r="27" spans="1:11" x14ac:dyDescent="0.15">
      <c r="A27" s="3">
        <v>2014</v>
      </c>
      <c r="B27" s="3">
        <v>2</v>
      </c>
      <c r="C27" t="s">
        <v>14</v>
      </c>
      <c r="D27" s="3">
        <v>82</v>
      </c>
      <c r="E27" s="3">
        <v>80</v>
      </c>
      <c r="F27" s="4">
        <f t="shared" si="2"/>
        <v>0.50617283950617287</v>
      </c>
      <c r="G27" s="3" t="s">
        <v>15</v>
      </c>
    </row>
    <row r="28" spans="1:11" x14ac:dyDescent="0.15">
      <c r="A28" s="8">
        <v>2015</v>
      </c>
      <c r="B28" s="3">
        <v>2</v>
      </c>
      <c r="C28" t="s">
        <v>14</v>
      </c>
      <c r="D28" s="3">
        <v>104</v>
      </c>
      <c r="E28" s="3">
        <v>58</v>
      </c>
      <c r="F28" s="4">
        <f t="shared" si="2"/>
        <v>0.64197530864197527</v>
      </c>
      <c r="G28" s="3" t="s">
        <v>15</v>
      </c>
    </row>
    <row r="29" spans="1:11" x14ac:dyDescent="0.15">
      <c r="A29" s="3">
        <v>2016</v>
      </c>
      <c r="B29" s="3">
        <v>2</v>
      </c>
      <c r="C29" t="s">
        <v>14</v>
      </c>
      <c r="D29" s="3">
        <v>89</v>
      </c>
      <c r="E29" s="3">
        <v>73</v>
      </c>
      <c r="F29" s="4">
        <f t="shared" si="2"/>
        <v>0.54938271604938271</v>
      </c>
      <c r="G29" s="3" t="s">
        <v>15</v>
      </c>
    </row>
    <row r="30" spans="1:11" x14ac:dyDescent="0.15">
      <c r="A30" s="3">
        <v>2017</v>
      </c>
      <c r="B30" s="3">
        <v>2</v>
      </c>
      <c r="C30" t="s">
        <v>14</v>
      </c>
      <c r="D30" s="3">
        <v>94</v>
      </c>
      <c r="E30" s="3">
        <v>68</v>
      </c>
      <c r="F30" s="4">
        <f t="shared" si="2"/>
        <v>0.58024691358024694</v>
      </c>
      <c r="G30" s="3" t="s">
        <v>15</v>
      </c>
      <c r="K30" s="4"/>
    </row>
    <row r="31" spans="1:11" x14ac:dyDescent="0.15">
      <c r="A31" s="3">
        <v>2018</v>
      </c>
      <c r="B31" s="3">
        <v>2</v>
      </c>
      <c r="C31" t="s">
        <v>14</v>
      </c>
      <c r="D31" s="3">
        <v>78</v>
      </c>
      <c r="E31" s="3">
        <v>84</v>
      </c>
      <c r="F31" s="4">
        <f t="shared" si="2"/>
        <v>0.48148148148148145</v>
      </c>
      <c r="G31" s="3" t="s">
        <v>15</v>
      </c>
    </row>
    <row r="32" spans="1:11" x14ac:dyDescent="0.15">
      <c r="A32" s="8">
        <v>2019</v>
      </c>
      <c r="B32" s="3">
        <v>2</v>
      </c>
      <c r="C32" t="s">
        <v>14</v>
      </c>
      <c r="D32" s="3">
        <v>103</v>
      </c>
      <c r="E32" s="3">
        <v>59</v>
      </c>
      <c r="F32" s="4">
        <f t="shared" si="2"/>
        <v>0.63580246913580252</v>
      </c>
      <c r="G32" s="3" t="s">
        <v>15</v>
      </c>
    </row>
    <row r="33" spans="1:11" x14ac:dyDescent="0.15">
      <c r="A33" s="8">
        <v>2020</v>
      </c>
      <c r="B33" s="3">
        <v>2</v>
      </c>
      <c r="C33" t="s">
        <v>14</v>
      </c>
      <c r="D33" s="3">
        <v>71</v>
      </c>
      <c r="E33" s="3">
        <v>49</v>
      </c>
      <c r="F33" s="4">
        <f t="shared" si="2"/>
        <v>0.59166666666666667</v>
      </c>
      <c r="G33" s="3" t="s">
        <v>15</v>
      </c>
    </row>
    <row r="34" spans="1:11" x14ac:dyDescent="0.15">
      <c r="A34" s="8">
        <v>2021</v>
      </c>
      <c r="B34" s="3">
        <v>2</v>
      </c>
      <c r="C34" t="s">
        <v>14</v>
      </c>
      <c r="D34" s="3">
        <v>88</v>
      </c>
      <c r="E34" s="3">
        <v>74</v>
      </c>
      <c r="F34" s="4">
        <f t="shared" si="2"/>
        <v>0.54320987654320985</v>
      </c>
      <c r="G34" s="3" t="s">
        <v>15</v>
      </c>
    </row>
    <row r="35" spans="1:11" x14ac:dyDescent="0.15">
      <c r="A35" s="8">
        <v>2022</v>
      </c>
      <c r="B35" s="3">
        <v>2</v>
      </c>
      <c r="C35" t="s">
        <v>14</v>
      </c>
      <c r="D35" s="3">
        <v>109</v>
      </c>
      <c r="E35" s="3">
        <v>53</v>
      </c>
      <c r="F35" s="4">
        <f t="shared" si="2"/>
        <v>0.6728395061728395</v>
      </c>
      <c r="G35" s="3" t="s">
        <v>15</v>
      </c>
    </row>
    <row r="36" spans="1:11" x14ac:dyDescent="0.15">
      <c r="A36" s="3">
        <v>2023</v>
      </c>
      <c r="B36" s="3">
        <v>2</v>
      </c>
      <c r="C36" t="s">
        <v>14</v>
      </c>
      <c r="D36" s="3">
        <v>92</v>
      </c>
      <c r="E36" s="3">
        <v>70</v>
      </c>
      <c r="F36" s="4">
        <f t="shared" ref="F36" si="3">D36/(D36+E36)</f>
        <v>0.5679012345679012</v>
      </c>
      <c r="G36" s="3" t="s">
        <v>15</v>
      </c>
    </row>
    <row r="37" spans="1:11" x14ac:dyDescent="0.15">
      <c r="B37" s="12" t="s">
        <v>65</v>
      </c>
      <c r="C37" s="12"/>
      <c r="D37" s="3">
        <f>SUM(D23:D36)</f>
        <v>1282</v>
      </c>
      <c r="E37" s="3">
        <f>SUM(E23:E36)</f>
        <v>944</v>
      </c>
      <c r="F37" s="4">
        <f t="shared" si="2"/>
        <v>0.5759209344115005</v>
      </c>
      <c r="H37" s="2" t="s">
        <v>66</v>
      </c>
      <c r="I37" s="3">
        <f>SUM(D23:D36)</f>
        <v>1282</v>
      </c>
      <c r="J37" s="3">
        <f>SUM(E23:E36)</f>
        <v>944</v>
      </c>
      <c r="K37" s="4">
        <f>I37/(I37+J37)</f>
        <v>0.5759209344115005</v>
      </c>
    </row>
    <row r="38" spans="1:11" x14ac:dyDescent="0.15">
      <c r="B38" s="12"/>
      <c r="C38" s="12"/>
    </row>
    <row r="39" spans="1:11" x14ac:dyDescent="0.15">
      <c r="B39" s="2"/>
    </row>
    <row r="42" spans="1:11" x14ac:dyDescent="0.15">
      <c r="A42" s="1" t="s">
        <v>0</v>
      </c>
      <c r="B42" s="1" t="s">
        <v>1</v>
      </c>
      <c r="C42" s="2" t="s">
        <v>2</v>
      </c>
      <c r="D42" s="1" t="s">
        <v>3</v>
      </c>
      <c r="E42" s="1" t="s">
        <v>4</v>
      </c>
      <c r="F42" s="1" t="s">
        <v>5</v>
      </c>
      <c r="G42" s="1" t="s">
        <v>6</v>
      </c>
      <c r="H42" s="2" t="s">
        <v>7</v>
      </c>
      <c r="I42" s="1" t="s">
        <v>3</v>
      </c>
      <c r="J42" s="1" t="s">
        <v>4</v>
      </c>
      <c r="K42" s="1" t="s">
        <v>8</v>
      </c>
    </row>
    <row r="43" spans="1:11" x14ac:dyDescent="0.15">
      <c r="A43" s="3">
        <v>2010</v>
      </c>
      <c r="B43" s="3">
        <v>3</v>
      </c>
      <c r="C43" t="s">
        <v>16</v>
      </c>
      <c r="D43" s="3">
        <v>83</v>
      </c>
      <c r="E43" s="3">
        <v>79</v>
      </c>
      <c r="F43" s="4">
        <f t="shared" ref="F43:F57" si="4">D43/(D43+E43)</f>
        <v>0.51234567901234573</v>
      </c>
      <c r="G43" s="3" t="s">
        <v>17</v>
      </c>
      <c r="H43" s="2"/>
      <c r="I43" s="1"/>
      <c r="J43" s="1"/>
      <c r="K43" s="1"/>
    </row>
    <row r="44" spans="1:11" x14ac:dyDescent="0.15">
      <c r="A44" s="3">
        <v>2011</v>
      </c>
      <c r="B44" s="3">
        <v>3</v>
      </c>
      <c r="C44" t="s">
        <v>16</v>
      </c>
      <c r="D44" s="3">
        <v>75</v>
      </c>
      <c r="E44" s="3">
        <v>87</v>
      </c>
      <c r="F44" s="4">
        <f t="shared" si="4"/>
        <v>0.46296296296296297</v>
      </c>
      <c r="G44" s="3" t="s">
        <v>17</v>
      </c>
      <c r="K44" s="4"/>
    </row>
    <row r="45" spans="1:11" x14ac:dyDescent="0.15">
      <c r="A45" s="3">
        <v>2012</v>
      </c>
      <c r="B45" s="3">
        <v>3</v>
      </c>
      <c r="C45" t="s">
        <v>16</v>
      </c>
      <c r="D45" s="3">
        <v>64</v>
      </c>
      <c r="E45" s="3">
        <v>98</v>
      </c>
      <c r="F45" s="4">
        <f t="shared" si="4"/>
        <v>0.39506172839506171</v>
      </c>
      <c r="G45" s="3" t="s">
        <v>17</v>
      </c>
    </row>
    <row r="46" spans="1:11" x14ac:dyDescent="0.15">
      <c r="A46" s="3">
        <v>2013</v>
      </c>
      <c r="B46" s="3">
        <v>3</v>
      </c>
      <c r="C46" t="s">
        <v>16</v>
      </c>
      <c r="D46" s="3">
        <v>81</v>
      </c>
      <c r="E46" s="3">
        <v>81</v>
      </c>
      <c r="F46" s="4">
        <f t="shared" si="4"/>
        <v>0.5</v>
      </c>
      <c r="G46" s="3" t="s">
        <v>17</v>
      </c>
    </row>
    <row r="47" spans="1:11" x14ac:dyDescent="0.15">
      <c r="A47" s="3">
        <v>2014</v>
      </c>
      <c r="B47" s="3">
        <v>3</v>
      </c>
      <c r="C47" t="s">
        <v>16</v>
      </c>
      <c r="D47" s="3">
        <v>68</v>
      </c>
      <c r="E47" s="3">
        <v>94</v>
      </c>
      <c r="F47" s="4">
        <f t="shared" si="4"/>
        <v>0.41975308641975306</v>
      </c>
      <c r="G47" s="3" t="s">
        <v>17</v>
      </c>
    </row>
    <row r="48" spans="1:11" x14ac:dyDescent="0.15">
      <c r="A48" s="3">
        <v>2015</v>
      </c>
      <c r="B48" s="3">
        <v>3</v>
      </c>
      <c r="C48" t="s">
        <v>18</v>
      </c>
      <c r="D48" s="3">
        <v>87</v>
      </c>
      <c r="E48" s="3">
        <v>75</v>
      </c>
      <c r="F48" s="4">
        <f t="shared" si="4"/>
        <v>0.53703703703703709</v>
      </c>
      <c r="G48" s="3" t="s">
        <v>17</v>
      </c>
    </row>
    <row r="49" spans="1:11" x14ac:dyDescent="0.15">
      <c r="A49" s="3">
        <v>2016</v>
      </c>
      <c r="B49" s="3">
        <v>3</v>
      </c>
      <c r="C49" t="s">
        <v>19</v>
      </c>
      <c r="D49" s="3">
        <v>71</v>
      </c>
      <c r="E49" s="3">
        <v>91</v>
      </c>
      <c r="F49" s="4">
        <f t="shared" si="4"/>
        <v>0.43827160493827161</v>
      </c>
      <c r="G49" s="3" t="s">
        <v>17</v>
      </c>
    </row>
    <row r="50" spans="1:11" x14ac:dyDescent="0.15">
      <c r="A50" s="3">
        <v>2017</v>
      </c>
      <c r="B50" s="3">
        <v>3</v>
      </c>
      <c r="C50" t="s">
        <v>19</v>
      </c>
      <c r="D50" s="3">
        <v>81</v>
      </c>
      <c r="E50" s="3">
        <v>81</v>
      </c>
      <c r="F50" s="4">
        <f t="shared" si="4"/>
        <v>0.5</v>
      </c>
      <c r="G50" s="3" t="s">
        <v>17</v>
      </c>
      <c r="K50" s="4"/>
    </row>
    <row r="51" spans="1:11" x14ac:dyDescent="0.15">
      <c r="A51" s="3">
        <v>2018</v>
      </c>
      <c r="B51" s="3">
        <v>3</v>
      </c>
      <c r="C51" t="s">
        <v>19</v>
      </c>
      <c r="D51" s="3">
        <v>79</v>
      </c>
      <c r="E51" s="3">
        <v>83</v>
      </c>
      <c r="F51" s="4">
        <f t="shared" si="4"/>
        <v>0.48765432098765432</v>
      </c>
      <c r="G51" s="3" t="s">
        <v>17</v>
      </c>
    </row>
    <row r="52" spans="1:11" x14ac:dyDescent="0.15">
      <c r="A52" s="3">
        <v>2019</v>
      </c>
      <c r="B52" s="3">
        <v>3</v>
      </c>
      <c r="C52" t="s">
        <v>19</v>
      </c>
      <c r="D52" s="3">
        <v>82</v>
      </c>
      <c r="E52" s="3">
        <v>80</v>
      </c>
      <c r="F52" s="4">
        <f t="shared" si="4"/>
        <v>0.50617283950617287</v>
      </c>
      <c r="G52" s="3" t="s">
        <v>17</v>
      </c>
    </row>
    <row r="53" spans="1:11" x14ac:dyDescent="0.15">
      <c r="A53" s="3">
        <v>2020</v>
      </c>
      <c r="B53" s="3">
        <v>3</v>
      </c>
      <c r="C53" t="s">
        <v>19</v>
      </c>
      <c r="D53" s="3">
        <v>72</v>
      </c>
      <c r="E53" s="3">
        <v>48</v>
      </c>
      <c r="F53" s="4">
        <f t="shared" si="4"/>
        <v>0.6</v>
      </c>
      <c r="G53" s="3" t="s">
        <v>17</v>
      </c>
    </row>
    <row r="54" spans="1:11" x14ac:dyDescent="0.15">
      <c r="A54" s="3">
        <v>2021</v>
      </c>
      <c r="B54" s="3">
        <v>3</v>
      </c>
      <c r="C54" t="s">
        <v>19</v>
      </c>
      <c r="D54" s="3">
        <v>56</v>
      </c>
      <c r="E54" s="3">
        <v>105</v>
      </c>
      <c r="F54" s="4">
        <f t="shared" si="4"/>
        <v>0.34782608695652173</v>
      </c>
      <c r="G54" s="3" t="s">
        <v>17</v>
      </c>
    </row>
    <row r="55" spans="1:11" x14ac:dyDescent="0.15">
      <c r="A55" s="3">
        <v>2022</v>
      </c>
      <c r="B55" s="3">
        <v>3</v>
      </c>
      <c r="C55" t="s">
        <v>19</v>
      </c>
      <c r="D55" s="3">
        <v>77</v>
      </c>
      <c r="E55" s="3">
        <v>85</v>
      </c>
      <c r="F55" s="4">
        <f t="shared" si="4"/>
        <v>0.47530864197530864</v>
      </c>
      <c r="G55" s="3" t="s">
        <v>17</v>
      </c>
    </row>
    <row r="56" spans="1:11" x14ac:dyDescent="0.15">
      <c r="A56" s="3">
        <v>2023</v>
      </c>
      <c r="B56" s="3">
        <v>3</v>
      </c>
      <c r="C56" t="s">
        <v>19</v>
      </c>
      <c r="D56" s="3">
        <v>83</v>
      </c>
      <c r="E56" s="3">
        <v>79</v>
      </c>
      <c r="F56" s="4">
        <f t="shared" ref="F56" si="5">D56/(D56+E56)</f>
        <v>0.51234567901234573</v>
      </c>
      <c r="G56" s="3" t="s">
        <v>17</v>
      </c>
    </row>
    <row r="57" spans="1:11" x14ac:dyDescent="0.15">
      <c r="B57" s="12" t="s">
        <v>65</v>
      </c>
      <c r="C57" s="12"/>
      <c r="D57" s="3">
        <f>SUM(D43:D56)</f>
        <v>1059</v>
      </c>
      <c r="E57" s="3">
        <f>SUM(E43:E56)</f>
        <v>1166</v>
      </c>
      <c r="F57" s="4">
        <f t="shared" si="4"/>
        <v>0.47595505617977529</v>
      </c>
      <c r="H57" s="2" t="s">
        <v>75</v>
      </c>
      <c r="I57" s="3">
        <f>SUM(D43:D56)</f>
        <v>1059</v>
      </c>
      <c r="J57" s="3">
        <f>SUM(E43:E56)</f>
        <v>1166</v>
      </c>
      <c r="K57" s="4">
        <f>I57/(I57+J57)</f>
        <v>0.47595505617977529</v>
      </c>
    </row>
    <row r="58" spans="1:11" x14ac:dyDescent="0.15">
      <c r="B58" s="12"/>
      <c r="C58" s="12"/>
    </row>
    <row r="59" spans="1:11" x14ac:dyDescent="0.15">
      <c r="B59" s="2"/>
    </row>
    <row r="62" spans="1:11" x14ac:dyDescent="0.15">
      <c r="A62" s="1" t="s">
        <v>0</v>
      </c>
      <c r="B62" s="1" t="s">
        <v>1</v>
      </c>
      <c r="C62" s="2" t="s">
        <v>2</v>
      </c>
      <c r="D62" s="1" t="s">
        <v>3</v>
      </c>
      <c r="E62" s="1" t="s">
        <v>4</v>
      </c>
      <c r="F62" s="1" t="s">
        <v>5</v>
      </c>
      <c r="G62" s="1" t="s">
        <v>6</v>
      </c>
      <c r="H62" s="2" t="s">
        <v>7</v>
      </c>
      <c r="I62" s="1" t="s">
        <v>3</v>
      </c>
      <c r="J62" s="1" t="s">
        <v>4</v>
      </c>
      <c r="K62" s="1" t="s">
        <v>8</v>
      </c>
    </row>
    <row r="63" spans="1:11" x14ac:dyDescent="0.15">
      <c r="A63" s="3">
        <v>2010</v>
      </c>
      <c r="B63" s="3">
        <v>4</v>
      </c>
      <c r="C63" t="s">
        <v>20</v>
      </c>
      <c r="D63" s="3">
        <v>63</v>
      </c>
      <c r="E63" s="3">
        <v>99</v>
      </c>
      <c r="F63" s="4">
        <f t="shared" ref="F63:F77" si="6">D63/(D63+E63)</f>
        <v>0.3888888888888889</v>
      </c>
      <c r="G63" s="3" t="s">
        <v>21</v>
      </c>
      <c r="I63" s="1"/>
      <c r="J63" s="1"/>
      <c r="K63" s="1"/>
    </row>
    <row r="64" spans="1:11" x14ac:dyDescent="0.15">
      <c r="A64" s="3">
        <v>2011</v>
      </c>
      <c r="B64" s="3">
        <v>4</v>
      </c>
      <c r="C64" t="s">
        <v>22</v>
      </c>
      <c r="D64" s="3">
        <v>83</v>
      </c>
      <c r="E64" s="3">
        <v>79</v>
      </c>
      <c r="F64" s="4">
        <f t="shared" si="6"/>
        <v>0.51234567901234573</v>
      </c>
      <c r="G64" s="3" t="s">
        <v>21</v>
      </c>
    </row>
    <row r="65" spans="1:11" x14ac:dyDescent="0.15">
      <c r="A65" s="3">
        <v>2012</v>
      </c>
      <c r="B65" s="3">
        <v>4</v>
      </c>
      <c r="C65" t="s">
        <v>20</v>
      </c>
      <c r="D65" s="3">
        <v>90</v>
      </c>
      <c r="E65" s="3">
        <v>72</v>
      </c>
      <c r="F65" s="4">
        <f t="shared" si="6"/>
        <v>0.55555555555555558</v>
      </c>
      <c r="G65" s="3" t="s">
        <v>21</v>
      </c>
    </row>
    <row r="66" spans="1:11" x14ac:dyDescent="0.15">
      <c r="A66" s="3">
        <v>2013</v>
      </c>
      <c r="B66" s="3">
        <v>4</v>
      </c>
      <c r="C66" t="s">
        <v>20</v>
      </c>
      <c r="D66" s="3">
        <v>78</v>
      </c>
      <c r="E66" s="3">
        <v>84</v>
      </c>
      <c r="F66" s="4">
        <f t="shared" si="6"/>
        <v>0.48148148148148145</v>
      </c>
      <c r="G66" s="3" t="s">
        <v>21</v>
      </c>
    </row>
    <row r="67" spans="1:11" x14ac:dyDescent="0.15">
      <c r="A67" s="3">
        <v>2014</v>
      </c>
      <c r="B67" s="3">
        <v>4</v>
      </c>
      <c r="C67" t="s">
        <v>20</v>
      </c>
      <c r="D67" s="3">
        <v>80</v>
      </c>
      <c r="E67" s="3">
        <v>82</v>
      </c>
      <c r="F67" s="4">
        <f t="shared" si="6"/>
        <v>0.49382716049382713</v>
      </c>
      <c r="G67" s="3" t="s">
        <v>21</v>
      </c>
    </row>
    <row r="68" spans="1:11" x14ac:dyDescent="0.15">
      <c r="A68" s="3">
        <v>2015</v>
      </c>
      <c r="B68" s="3">
        <v>4</v>
      </c>
      <c r="C68" t="s">
        <v>23</v>
      </c>
      <c r="D68" s="3">
        <v>73</v>
      </c>
      <c r="E68" s="3">
        <v>89</v>
      </c>
      <c r="F68" s="4">
        <f t="shared" si="6"/>
        <v>0.45061728395061729</v>
      </c>
      <c r="G68" s="3" t="s">
        <v>21</v>
      </c>
      <c r="H68" s="3" t="s">
        <v>67</v>
      </c>
      <c r="I68" s="3">
        <f>SUM(D63:D68)</f>
        <v>467</v>
      </c>
      <c r="J68" s="3">
        <f>SUM(E63:E68)</f>
        <v>505</v>
      </c>
      <c r="K68" s="4">
        <f>I68/(I68+J68)</f>
        <v>0.48045267489711935</v>
      </c>
    </row>
    <row r="69" spans="1:11" x14ac:dyDescent="0.15">
      <c r="A69" s="3">
        <v>2016</v>
      </c>
      <c r="B69" s="3">
        <v>4</v>
      </c>
      <c r="C69" t="s">
        <v>24</v>
      </c>
      <c r="D69" s="3">
        <v>86</v>
      </c>
      <c r="E69" s="3">
        <v>76</v>
      </c>
      <c r="F69" s="4">
        <f t="shared" si="6"/>
        <v>0.53086419753086422</v>
      </c>
      <c r="G69" s="3" t="s">
        <v>25</v>
      </c>
    </row>
    <row r="70" spans="1:11" x14ac:dyDescent="0.15">
      <c r="A70" s="3">
        <v>2017</v>
      </c>
      <c r="B70" s="3">
        <v>4</v>
      </c>
      <c r="C70" t="s">
        <v>26</v>
      </c>
      <c r="D70" s="3">
        <v>72</v>
      </c>
      <c r="E70" s="3">
        <v>90</v>
      </c>
      <c r="F70" s="4">
        <f t="shared" si="6"/>
        <v>0.44444444444444442</v>
      </c>
      <c r="G70" s="3" t="s">
        <v>25</v>
      </c>
      <c r="K70" s="4"/>
    </row>
    <row r="71" spans="1:11" x14ac:dyDescent="0.15">
      <c r="A71" s="3">
        <v>2018</v>
      </c>
      <c r="B71" s="3">
        <v>4</v>
      </c>
      <c r="C71" t="s">
        <v>26</v>
      </c>
      <c r="D71" s="3">
        <v>95</v>
      </c>
      <c r="E71" s="3">
        <v>67</v>
      </c>
      <c r="F71" s="4">
        <f t="shared" si="6"/>
        <v>0.5864197530864198</v>
      </c>
      <c r="G71" s="3" t="s">
        <v>25</v>
      </c>
    </row>
    <row r="72" spans="1:11" x14ac:dyDescent="0.15">
      <c r="A72" s="3">
        <v>2019</v>
      </c>
      <c r="B72" s="3">
        <v>4</v>
      </c>
      <c r="C72" t="s">
        <v>76</v>
      </c>
      <c r="D72" s="3">
        <v>76</v>
      </c>
      <c r="E72" s="3">
        <v>86</v>
      </c>
      <c r="F72" s="4">
        <f t="shared" si="6"/>
        <v>0.46913580246913578</v>
      </c>
      <c r="G72" s="3" t="s">
        <v>25</v>
      </c>
    </row>
    <row r="73" spans="1:11" x14ac:dyDescent="0.15">
      <c r="A73" s="3">
        <v>2020</v>
      </c>
      <c r="B73" s="3">
        <v>4</v>
      </c>
      <c r="C73" t="s">
        <v>76</v>
      </c>
      <c r="D73" s="3">
        <v>52</v>
      </c>
      <c r="E73" s="3">
        <v>68</v>
      </c>
      <c r="F73" s="4">
        <f t="shared" si="6"/>
        <v>0.43333333333333335</v>
      </c>
      <c r="G73" s="3" t="s">
        <v>25</v>
      </c>
    </row>
    <row r="74" spans="1:11" x14ac:dyDescent="0.15">
      <c r="A74" s="3">
        <v>2021</v>
      </c>
      <c r="B74" s="3">
        <v>4</v>
      </c>
      <c r="C74" t="s">
        <v>76</v>
      </c>
      <c r="D74" s="3">
        <v>102</v>
      </c>
      <c r="E74" s="3">
        <v>60</v>
      </c>
      <c r="F74" s="4">
        <f t="shared" si="6"/>
        <v>0.62962962962962965</v>
      </c>
      <c r="G74" s="3" t="s">
        <v>25</v>
      </c>
      <c r="H74" t="s">
        <v>68</v>
      </c>
      <c r="I74" s="3">
        <f>SUM(D69:D74)</f>
        <v>483</v>
      </c>
      <c r="J74" s="3">
        <f>SUM(E69:E74)</f>
        <v>447</v>
      </c>
    </row>
    <row r="75" spans="1:11" x14ac:dyDescent="0.15">
      <c r="A75" s="3">
        <v>2022</v>
      </c>
      <c r="B75" s="3">
        <v>4</v>
      </c>
      <c r="C75" t="s">
        <v>98</v>
      </c>
      <c r="D75" s="3">
        <v>75</v>
      </c>
      <c r="E75" s="3">
        <v>87</v>
      </c>
      <c r="F75" s="4">
        <f t="shared" si="6"/>
        <v>0.46296296296296297</v>
      </c>
      <c r="G75" s="3" t="s">
        <v>99</v>
      </c>
    </row>
    <row r="76" spans="1:11" x14ac:dyDescent="0.15">
      <c r="A76" s="3">
        <v>2023</v>
      </c>
      <c r="B76" s="3">
        <v>4</v>
      </c>
      <c r="C76" t="s">
        <v>98</v>
      </c>
      <c r="D76" s="3">
        <v>78</v>
      </c>
      <c r="E76" s="3">
        <v>84</v>
      </c>
      <c r="F76" s="4">
        <f t="shared" ref="F76" si="7">D76/(D76+E76)</f>
        <v>0.48148148148148145</v>
      </c>
      <c r="G76" s="3" t="s">
        <v>99</v>
      </c>
    </row>
    <row r="77" spans="1:11" x14ac:dyDescent="0.15">
      <c r="B77" s="2" t="s">
        <v>13</v>
      </c>
      <c r="D77" s="3">
        <f>SUM(D63:D76)</f>
        <v>1103</v>
      </c>
      <c r="E77" s="3">
        <f>SUM(E63:E76)</f>
        <v>1123</v>
      </c>
      <c r="F77" s="4">
        <f t="shared" si="6"/>
        <v>0.49550763701707096</v>
      </c>
      <c r="H77" s="2" t="s">
        <v>100</v>
      </c>
      <c r="I77" s="3">
        <f>SUM(D75:D76)</f>
        <v>153</v>
      </c>
      <c r="J77" s="3">
        <f>SUM(E75:E76)</f>
        <v>171</v>
      </c>
      <c r="K77" s="4">
        <f>I77/(I77+J77)</f>
        <v>0.47222222222222221</v>
      </c>
    </row>
    <row r="78" spans="1:11" x14ac:dyDescent="0.15">
      <c r="B78" s="2"/>
    </row>
    <row r="79" spans="1:11" x14ac:dyDescent="0.15">
      <c r="B79" s="2"/>
    </row>
    <row r="80" spans="1:11" x14ac:dyDescent="0.15">
      <c r="B80" s="2"/>
    </row>
    <row r="82" spans="1:13" x14ac:dyDescent="0.15">
      <c r="A82" s="1" t="s">
        <v>27</v>
      </c>
      <c r="B82" s="1" t="s">
        <v>28</v>
      </c>
      <c r="C82" s="2" t="s">
        <v>29</v>
      </c>
      <c r="D82" s="1" t="s">
        <v>30</v>
      </c>
      <c r="E82" s="1" t="s">
        <v>31</v>
      </c>
      <c r="F82" s="1" t="s">
        <v>32</v>
      </c>
      <c r="G82" s="1" t="s">
        <v>33</v>
      </c>
      <c r="H82" s="2" t="s">
        <v>34</v>
      </c>
      <c r="I82" s="1" t="s">
        <v>30</v>
      </c>
      <c r="J82" s="1" t="s">
        <v>31</v>
      </c>
      <c r="K82" s="1" t="s">
        <v>8</v>
      </c>
    </row>
    <row r="83" spans="1:13" x14ac:dyDescent="0.15">
      <c r="A83" s="3">
        <v>2010</v>
      </c>
      <c r="B83" s="3">
        <v>5</v>
      </c>
      <c r="C83" t="s">
        <v>35</v>
      </c>
      <c r="D83" s="3">
        <v>68</v>
      </c>
      <c r="E83" s="3">
        <v>94</v>
      </c>
      <c r="F83" s="4">
        <f t="shared" ref="F83:F97" si="8">D83/(D83+E83)</f>
        <v>0.41975308641975306</v>
      </c>
      <c r="G83" s="3" t="s">
        <v>36</v>
      </c>
      <c r="K83" s="4"/>
    </row>
    <row r="84" spans="1:13" x14ac:dyDescent="0.15">
      <c r="A84" s="3">
        <v>2011</v>
      </c>
      <c r="B84" s="3">
        <v>5</v>
      </c>
      <c r="C84" t="s">
        <v>35</v>
      </c>
      <c r="D84" s="3">
        <v>72</v>
      </c>
      <c r="E84" s="3">
        <v>90</v>
      </c>
      <c r="F84" s="4">
        <f t="shared" si="8"/>
        <v>0.44444444444444442</v>
      </c>
      <c r="G84" s="3" t="s">
        <v>36</v>
      </c>
      <c r="K84" s="4"/>
    </row>
    <row r="85" spans="1:13" x14ac:dyDescent="0.15">
      <c r="A85" s="3">
        <v>2012</v>
      </c>
      <c r="B85" s="3">
        <v>5</v>
      </c>
      <c r="C85" t="s">
        <v>35</v>
      </c>
      <c r="D85" s="3">
        <v>66</v>
      </c>
      <c r="E85" s="3">
        <v>96</v>
      </c>
      <c r="F85" s="4">
        <f t="shared" si="8"/>
        <v>0.40740740740740738</v>
      </c>
      <c r="G85" s="3" t="s">
        <v>36</v>
      </c>
      <c r="H85" s="3" t="s">
        <v>36</v>
      </c>
      <c r="I85" s="3">
        <f>SUM(D83:D85)</f>
        <v>206</v>
      </c>
      <c r="J85" s="3">
        <f>SUM(E83:E85)</f>
        <v>280</v>
      </c>
      <c r="K85" s="4">
        <f>I85/(I85+J85)</f>
        <v>0.42386831275720166</v>
      </c>
    </row>
    <row r="86" spans="1:13" x14ac:dyDescent="0.15">
      <c r="A86" s="3">
        <v>2013</v>
      </c>
      <c r="B86" s="3">
        <v>5</v>
      </c>
      <c r="C86" t="s">
        <v>37</v>
      </c>
      <c r="D86" s="3">
        <v>68</v>
      </c>
      <c r="E86" s="3">
        <v>94</v>
      </c>
      <c r="F86" s="4">
        <f t="shared" si="8"/>
        <v>0.41975308641975306</v>
      </c>
      <c r="G86" s="3" t="s">
        <v>38</v>
      </c>
    </row>
    <row r="87" spans="1:13" x14ac:dyDescent="0.15">
      <c r="A87" s="3">
        <v>2014</v>
      </c>
      <c r="B87" s="3">
        <v>5</v>
      </c>
      <c r="C87" t="s">
        <v>37</v>
      </c>
      <c r="D87" s="3">
        <v>82</v>
      </c>
      <c r="E87" s="3">
        <v>80</v>
      </c>
      <c r="F87" s="4">
        <f t="shared" si="8"/>
        <v>0.50617283950617287</v>
      </c>
      <c r="G87" s="3" t="s">
        <v>38</v>
      </c>
      <c r="M87" s="4"/>
    </row>
    <row r="88" spans="1:13" x14ac:dyDescent="0.15">
      <c r="A88" s="3">
        <v>2015</v>
      </c>
      <c r="B88" s="3">
        <v>5</v>
      </c>
      <c r="C88" t="s">
        <v>37</v>
      </c>
      <c r="D88" s="3">
        <v>67</v>
      </c>
      <c r="E88" s="3">
        <v>95</v>
      </c>
      <c r="F88" s="4">
        <f t="shared" si="8"/>
        <v>0.41358024691358025</v>
      </c>
      <c r="G88" s="3" t="s">
        <v>38</v>
      </c>
      <c r="K88" s="4"/>
    </row>
    <row r="89" spans="1:13" x14ac:dyDescent="0.15">
      <c r="A89" s="3">
        <v>2016</v>
      </c>
      <c r="B89" s="3">
        <v>5</v>
      </c>
      <c r="C89" t="s">
        <v>37</v>
      </c>
      <c r="D89" s="3">
        <v>83</v>
      </c>
      <c r="E89" s="3">
        <v>79</v>
      </c>
      <c r="F89" s="4">
        <f t="shared" si="8"/>
        <v>0.51234567901234573</v>
      </c>
      <c r="G89" s="3" t="s">
        <v>38</v>
      </c>
    </row>
    <row r="90" spans="1:13" x14ac:dyDescent="0.15">
      <c r="A90" s="3">
        <v>2017</v>
      </c>
      <c r="B90" s="3">
        <v>5</v>
      </c>
      <c r="C90" t="s">
        <v>37</v>
      </c>
      <c r="D90" s="3">
        <v>68</v>
      </c>
      <c r="E90" s="3">
        <v>94</v>
      </c>
      <c r="F90" s="4">
        <f t="shared" si="8"/>
        <v>0.41975308641975306</v>
      </c>
      <c r="G90" s="3" t="s">
        <v>38</v>
      </c>
      <c r="H90" t="s">
        <v>69</v>
      </c>
      <c r="I90" s="3">
        <f>SUM(D86:D90)</f>
        <v>368</v>
      </c>
      <c r="J90" s="3">
        <f>SUM(E86:E90)</f>
        <v>442</v>
      </c>
      <c r="K90" s="4">
        <f>I90/(I90+J90)</f>
        <v>0.454320987654321</v>
      </c>
    </row>
    <row r="91" spans="1:13" x14ac:dyDescent="0.15">
      <c r="A91" s="3">
        <v>2018</v>
      </c>
      <c r="B91" s="3">
        <v>5</v>
      </c>
      <c r="C91" t="s">
        <v>77</v>
      </c>
      <c r="D91" s="3">
        <v>82</v>
      </c>
      <c r="E91" s="3">
        <v>80</v>
      </c>
      <c r="F91" s="4">
        <f t="shared" si="8"/>
        <v>0.50617283950617287</v>
      </c>
      <c r="G91" s="3" t="s">
        <v>80</v>
      </c>
      <c r="K91" s="4"/>
    </row>
    <row r="92" spans="1:13" x14ac:dyDescent="0.15">
      <c r="A92" s="3">
        <v>2019</v>
      </c>
      <c r="B92" s="3">
        <v>5</v>
      </c>
      <c r="C92" t="s">
        <v>78</v>
      </c>
      <c r="D92" s="3">
        <v>73</v>
      </c>
      <c r="E92" s="3">
        <v>89</v>
      </c>
      <c r="F92" s="4">
        <f t="shared" si="8"/>
        <v>0.45061728395061729</v>
      </c>
      <c r="G92" s="3" t="s">
        <v>80</v>
      </c>
      <c r="H92" t="s">
        <v>83</v>
      </c>
      <c r="I92" s="3">
        <f>SUM(D91:D92)</f>
        <v>155</v>
      </c>
      <c r="J92" s="3">
        <f>SUM(E91:E92)</f>
        <v>169</v>
      </c>
      <c r="K92" s="4">
        <f>I92/(I92+J92)</f>
        <v>0.47839506172839508</v>
      </c>
    </row>
    <row r="93" spans="1:13" x14ac:dyDescent="0.15">
      <c r="A93" s="3">
        <v>2020</v>
      </c>
      <c r="B93" s="3">
        <v>5</v>
      </c>
      <c r="C93" t="s">
        <v>79</v>
      </c>
      <c r="D93" s="3">
        <v>65</v>
      </c>
      <c r="E93" s="3">
        <v>55</v>
      </c>
      <c r="F93" s="4">
        <f t="shared" si="8"/>
        <v>0.54166666666666663</v>
      </c>
      <c r="G93" s="3" t="s">
        <v>81</v>
      </c>
      <c r="K93" s="4"/>
    </row>
    <row r="94" spans="1:13" x14ac:dyDescent="0.15">
      <c r="A94" s="3">
        <v>2021</v>
      </c>
      <c r="B94" s="3">
        <v>5</v>
      </c>
      <c r="C94" t="s">
        <v>95</v>
      </c>
      <c r="D94" s="3">
        <v>78</v>
      </c>
      <c r="E94" s="3">
        <v>84</v>
      </c>
      <c r="F94" s="4">
        <f t="shared" si="8"/>
        <v>0.48148148148148145</v>
      </c>
      <c r="G94" s="3" t="s">
        <v>81</v>
      </c>
      <c r="K94" s="4"/>
    </row>
    <row r="95" spans="1:13" x14ac:dyDescent="0.15">
      <c r="A95" s="3">
        <v>2022</v>
      </c>
      <c r="B95" s="3">
        <v>5</v>
      </c>
      <c r="C95" t="s">
        <v>101</v>
      </c>
      <c r="D95" s="3">
        <v>94</v>
      </c>
      <c r="E95" s="3">
        <v>68</v>
      </c>
      <c r="F95" s="4">
        <f t="shared" si="8"/>
        <v>0.58024691358024694</v>
      </c>
      <c r="G95" s="3" t="s">
        <v>81</v>
      </c>
      <c r="K95" s="4"/>
    </row>
    <row r="96" spans="1:13" x14ac:dyDescent="0.15">
      <c r="A96" s="3">
        <v>2023</v>
      </c>
      <c r="B96" s="3">
        <v>5</v>
      </c>
      <c r="C96" t="s">
        <v>112</v>
      </c>
      <c r="D96" s="3">
        <v>77</v>
      </c>
      <c r="E96" s="3">
        <v>85</v>
      </c>
      <c r="F96" s="4">
        <f t="shared" ref="F96" si="9">D96/(D96+E96)</f>
        <v>0.47530864197530864</v>
      </c>
      <c r="G96" s="3" t="s">
        <v>81</v>
      </c>
      <c r="K96" s="4"/>
    </row>
    <row r="97" spans="1:11" x14ac:dyDescent="0.15">
      <c r="B97" s="12" t="s">
        <v>65</v>
      </c>
      <c r="C97" s="12"/>
      <c r="D97" s="3">
        <f>SUM(D83:D96)</f>
        <v>1043</v>
      </c>
      <c r="E97" s="3">
        <f>SUM(E83:E96)</f>
        <v>1183</v>
      </c>
      <c r="F97" s="4">
        <f t="shared" si="8"/>
        <v>0.46855345911949686</v>
      </c>
      <c r="H97" s="2" t="s">
        <v>82</v>
      </c>
      <c r="I97" s="3">
        <f>SUM(D93:D96)</f>
        <v>314</v>
      </c>
      <c r="J97" s="3">
        <f>SUM(E93:E96)</f>
        <v>292</v>
      </c>
      <c r="K97" s="4">
        <f>I97/(I97+J97)</f>
        <v>0.5181518151815182</v>
      </c>
    </row>
    <row r="98" spans="1:11" x14ac:dyDescent="0.15">
      <c r="B98" s="12"/>
      <c r="C98" s="12"/>
    </row>
    <row r="99" spans="1:11" x14ac:dyDescent="0.15">
      <c r="B99" s="2"/>
    </row>
    <row r="102" spans="1:11" x14ac:dyDescent="0.15">
      <c r="A102" s="1" t="s">
        <v>27</v>
      </c>
      <c r="B102" s="1" t="s">
        <v>28</v>
      </c>
      <c r="C102" s="2" t="s">
        <v>29</v>
      </c>
      <c r="D102" s="1" t="s">
        <v>30</v>
      </c>
      <c r="E102" s="1" t="s">
        <v>31</v>
      </c>
      <c r="F102" s="1" t="s">
        <v>32</v>
      </c>
      <c r="G102" s="1" t="s">
        <v>33</v>
      </c>
      <c r="H102" s="2" t="s">
        <v>34</v>
      </c>
      <c r="I102" s="1" t="s">
        <v>30</v>
      </c>
      <c r="J102" s="1" t="s">
        <v>31</v>
      </c>
      <c r="K102" s="1" t="s">
        <v>8</v>
      </c>
    </row>
    <row r="103" spans="1:11" x14ac:dyDescent="0.15">
      <c r="A103" s="3">
        <v>2010</v>
      </c>
      <c r="B103" s="3">
        <v>6</v>
      </c>
      <c r="C103" t="s">
        <v>39</v>
      </c>
      <c r="D103" s="3">
        <v>84</v>
      </c>
      <c r="E103" s="3">
        <v>78</v>
      </c>
      <c r="F103" s="4">
        <f t="shared" ref="F103:F117" si="10">D103/(D103+E103)</f>
        <v>0.51851851851851849</v>
      </c>
      <c r="G103" s="3" t="s">
        <v>40</v>
      </c>
      <c r="H103" s="2"/>
      <c r="K103" s="4"/>
    </row>
    <row r="104" spans="1:11" x14ac:dyDescent="0.15">
      <c r="A104" s="3">
        <v>2011</v>
      </c>
      <c r="B104" s="3">
        <v>6</v>
      </c>
      <c r="C104" t="s">
        <v>39</v>
      </c>
      <c r="D104" s="3">
        <v>84</v>
      </c>
      <c r="E104" s="3">
        <v>78</v>
      </c>
      <c r="F104" s="4">
        <f t="shared" si="10"/>
        <v>0.51851851851851849</v>
      </c>
      <c r="G104" s="3" t="s">
        <v>40</v>
      </c>
      <c r="K104" s="4"/>
    </row>
    <row r="105" spans="1:11" x14ac:dyDescent="0.15">
      <c r="A105" s="3">
        <v>2012</v>
      </c>
      <c r="B105" s="3">
        <v>6</v>
      </c>
      <c r="C105" t="s">
        <v>39</v>
      </c>
      <c r="D105" s="3">
        <v>83</v>
      </c>
      <c r="E105" s="3">
        <v>79</v>
      </c>
      <c r="F105" s="4">
        <f t="shared" si="10"/>
        <v>0.51234567901234573</v>
      </c>
      <c r="G105" s="3" t="s">
        <v>40</v>
      </c>
      <c r="K105" s="4"/>
    </row>
    <row r="106" spans="1:11" x14ac:dyDescent="0.15">
      <c r="A106" s="3">
        <v>2013</v>
      </c>
      <c r="B106" s="3">
        <v>6</v>
      </c>
      <c r="C106" t="s">
        <v>39</v>
      </c>
      <c r="D106" s="3">
        <v>87</v>
      </c>
      <c r="E106" s="3">
        <v>75</v>
      </c>
      <c r="F106" s="4">
        <f t="shared" si="10"/>
        <v>0.53703703703703709</v>
      </c>
      <c r="G106" s="3" t="s">
        <v>40</v>
      </c>
    </row>
    <row r="107" spans="1:11" x14ac:dyDescent="0.15">
      <c r="A107" s="8">
        <v>2014</v>
      </c>
      <c r="B107" s="3">
        <v>6</v>
      </c>
      <c r="C107" t="s">
        <v>39</v>
      </c>
      <c r="D107" s="3">
        <v>91</v>
      </c>
      <c r="E107" s="3">
        <v>71</v>
      </c>
      <c r="F107" s="4">
        <f t="shared" si="10"/>
        <v>0.56172839506172845</v>
      </c>
      <c r="G107" s="3" t="s">
        <v>40</v>
      </c>
    </row>
    <row r="108" spans="1:11" x14ac:dyDescent="0.15">
      <c r="A108" s="3">
        <v>2015</v>
      </c>
      <c r="B108" s="3">
        <v>6</v>
      </c>
      <c r="C108" t="s">
        <v>39</v>
      </c>
      <c r="D108" s="3">
        <v>85</v>
      </c>
      <c r="E108" s="3">
        <v>77</v>
      </c>
      <c r="F108" s="4">
        <f t="shared" si="10"/>
        <v>0.52469135802469136</v>
      </c>
      <c r="G108" s="3" t="s">
        <v>40</v>
      </c>
      <c r="K108" s="4"/>
    </row>
    <row r="109" spans="1:11" x14ac:dyDescent="0.15">
      <c r="A109" s="3">
        <v>2016</v>
      </c>
      <c r="B109" s="3">
        <v>6</v>
      </c>
      <c r="C109" t="s">
        <v>39</v>
      </c>
      <c r="D109" s="3">
        <v>88</v>
      </c>
      <c r="E109" s="3">
        <v>74</v>
      </c>
      <c r="F109" s="4">
        <f t="shared" si="10"/>
        <v>0.54320987654320985</v>
      </c>
      <c r="G109" s="3" t="s">
        <v>40</v>
      </c>
    </row>
    <row r="110" spans="1:11" x14ac:dyDescent="0.15">
      <c r="A110" s="3">
        <v>2017</v>
      </c>
      <c r="B110" s="3">
        <v>6</v>
      </c>
      <c r="C110" t="s">
        <v>39</v>
      </c>
      <c r="D110" s="3">
        <v>72</v>
      </c>
      <c r="E110" s="3">
        <v>90</v>
      </c>
      <c r="F110" s="4">
        <f t="shared" si="10"/>
        <v>0.44444444444444442</v>
      </c>
      <c r="G110" s="3" t="s">
        <v>40</v>
      </c>
      <c r="K110" s="4"/>
    </row>
    <row r="111" spans="1:11" x14ac:dyDescent="0.15">
      <c r="A111" s="3">
        <v>2018</v>
      </c>
      <c r="B111" s="3">
        <v>6</v>
      </c>
      <c r="C111" t="s">
        <v>39</v>
      </c>
      <c r="D111" s="3">
        <v>82</v>
      </c>
      <c r="E111" s="3">
        <v>80</v>
      </c>
      <c r="F111" s="4">
        <f t="shared" si="10"/>
        <v>0.50617283950617287</v>
      </c>
      <c r="G111" s="3" t="s">
        <v>40</v>
      </c>
      <c r="K111" s="4"/>
    </row>
    <row r="112" spans="1:11" x14ac:dyDescent="0.15">
      <c r="A112" s="3">
        <v>2019</v>
      </c>
      <c r="B112" s="3">
        <v>6</v>
      </c>
      <c r="C112" t="s">
        <v>39</v>
      </c>
      <c r="D112" s="3">
        <v>88</v>
      </c>
      <c r="E112" s="3">
        <v>74</v>
      </c>
      <c r="F112" s="4">
        <f t="shared" si="10"/>
        <v>0.54320987654320985</v>
      </c>
      <c r="G112" s="3" t="s">
        <v>40</v>
      </c>
      <c r="K112" s="4"/>
    </row>
    <row r="113" spans="1:11" x14ac:dyDescent="0.15">
      <c r="A113" s="3">
        <v>2020</v>
      </c>
      <c r="B113" s="3">
        <v>6</v>
      </c>
      <c r="C113" t="s">
        <v>39</v>
      </c>
      <c r="D113" s="3">
        <v>61</v>
      </c>
      <c r="E113" s="3">
        <v>59</v>
      </c>
      <c r="F113" s="4">
        <f t="shared" si="10"/>
        <v>0.5083333333333333</v>
      </c>
      <c r="G113" s="3" t="s">
        <v>40</v>
      </c>
      <c r="K113" s="4"/>
    </row>
    <row r="114" spans="1:11" x14ac:dyDescent="0.15">
      <c r="A114" s="3">
        <v>2021</v>
      </c>
      <c r="B114" s="3">
        <v>6</v>
      </c>
      <c r="C114" t="s">
        <v>39</v>
      </c>
      <c r="D114" s="3">
        <v>87</v>
      </c>
      <c r="E114" s="3">
        <v>75</v>
      </c>
      <c r="F114" s="4">
        <f t="shared" si="10"/>
        <v>0.53703703703703709</v>
      </c>
      <c r="G114" s="3" t="s">
        <v>40</v>
      </c>
      <c r="K114" s="4"/>
    </row>
    <row r="115" spans="1:11" x14ac:dyDescent="0.15">
      <c r="A115" s="3">
        <v>2022</v>
      </c>
      <c r="B115" s="3">
        <v>6</v>
      </c>
      <c r="C115" t="s">
        <v>39</v>
      </c>
      <c r="D115" s="3">
        <v>81</v>
      </c>
      <c r="E115" s="3">
        <v>81</v>
      </c>
      <c r="F115" s="4">
        <f t="shared" si="10"/>
        <v>0.5</v>
      </c>
      <c r="G115" s="3" t="s">
        <v>40</v>
      </c>
      <c r="K115" s="4"/>
    </row>
    <row r="116" spans="1:11" x14ac:dyDescent="0.15">
      <c r="A116" s="3">
        <v>2023</v>
      </c>
      <c r="B116" s="3">
        <v>6</v>
      </c>
      <c r="C116" t="s">
        <v>39</v>
      </c>
      <c r="D116" s="3">
        <v>73</v>
      </c>
      <c r="E116" s="3">
        <v>89</v>
      </c>
      <c r="F116" s="4">
        <f t="shared" ref="F116" si="11">D116/(D116+E116)</f>
        <v>0.45061728395061729</v>
      </c>
      <c r="G116" s="3" t="s">
        <v>40</v>
      </c>
      <c r="K116" s="4"/>
    </row>
    <row r="117" spans="1:11" x14ac:dyDescent="0.15">
      <c r="B117" s="12" t="s">
        <v>65</v>
      </c>
      <c r="C117" s="12"/>
      <c r="D117" s="3">
        <f>SUM(D103:D116)</f>
        <v>1146</v>
      </c>
      <c r="E117" s="3">
        <f>SUM(E103:E116)</f>
        <v>1080</v>
      </c>
      <c r="F117" s="4">
        <f t="shared" si="10"/>
        <v>0.51482479784366575</v>
      </c>
      <c r="H117" s="2" t="s">
        <v>70</v>
      </c>
      <c r="I117" s="3">
        <f>SUM(D103:D116)</f>
        <v>1146</v>
      </c>
      <c r="J117" s="3">
        <f>SUM(E103:E116)</f>
        <v>1080</v>
      </c>
      <c r="K117" s="4">
        <f>I117/(I117+J117)</f>
        <v>0.51482479784366575</v>
      </c>
    </row>
    <row r="118" spans="1:11" x14ac:dyDescent="0.15">
      <c r="B118" s="12"/>
      <c r="C118" s="12"/>
    </row>
    <row r="119" spans="1:11" x14ac:dyDescent="0.15">
      <c r="B119" s="2"/>
    </row>
    <row r="122" spans="1:11" x14ac:dyDescent="0.15">
      <c r="A122" s="1" t="s">
        <v>27</v>
      </c>
      <c r="B122" s="1" t="s">
        <v>28</v>
      </c>
      <c r="C122" s="2" t="s">
        <v>29</v>
      </c>
      <c r="D122" s="1" t="s">
        <v>30</v>
      </c>
      <c r="E122" s="1" t="s">
        <v>31</v>
      </c>
      <c r="F122" s="1" t="s">
        <v>32</v>
      </c>
      <c r="G122" s="1" t="s">
        <v>33</v>
      </c>
      <c r="H122" s="2" t="s">
        <v>34</v>
      </c>
      <c r="I122" s="1" t="s">
        <v>30</v>
      </c>
      <c r="J122" s="1" t="s">
        <v>31</v>
      </c>
      <c r="K122" s="1" t="s">
        <v>8</v>
      </c>
    </row>
    <row r="123" spans="1:11" x14ac:dyDescent="0.15">
      <c r="A123" s="3">
        <v>2010</v>
      </c>
      <c r="B123" s="3">
        <v>7</v>
      </c>
      <c r="C123" t="s">
        <v>41</v>
      </c>
      <c r="D123" s="3">
        <v>83</v>
      </c>
      <c r="E123" s="3">
        <v>79</v>
      </c>
      <c r="F123" s="4">
        <f t="shared" ref="F123:F137" si="12">D123/(D123+E123)</f>
        <v>0.51234567901234573</v>
      </c>
      <c r="G123" s="3" t="s">
        <v>42</v>
      </c>
    </row>
    <row r="124" spans="1:11" x14ac:dyDescent="0.15">
      <c r="A124" s="3">
        <v>2011</v>
      </c>
      <c r="B124" s="3">
        <v>7</v>
      </c>
      <c r="C124" t="s">
        <v>41</v>
      </c>
      <c r="D124" s="3">
        <v>91</v>
      </c>
      <c r="E124" s="3">
        <v>71</v>
      </c>
      <c r="F124" s="4">
        <f t="shared" si="12"/>
        <v>0.56172839506172845</v>
      </c>
      <c r="G124" s="3" t="s">
        <v>42</v>
      </c>
    </row>
    <row r="125" spans="1:11" x14ac:dyDescent="0.15">
      <c r="A125" s="3">
        <v>2012</v>
      </c>
      <c r="B125" s="3">
        <v>7</v>
      </c>
      <c r="C125" t="s">
        <v>41</v>
      </c>
      <c r="D125" s="3">
        <v>85</v>
      </c>
      <c r="E125" s="3">
        <v>77</v>
      </c>
      <c r="F125" s="4">
        <f t="shared" si="12"/>
        <v>0.52469135802469136</v>
      </c>
      <c r="G125" s="3" t="s">
        <v>42</v>
      </c>
    </row>
    <row r="126" spans="1:11" x14ac:dyDescent="0.15">
      <c r="A126" s="3">
        <v>2013</v>
      </c>
      <c r="B126" s="3">
        <v>7</v>
      </c>
      <c r="C126" t="s">
        <v>41</v>
      </c>
      <c r="D126" s="3">
        <v>71</v>
      </c>
      <c r="E126" s="3">
        <v>91</v>
      </c>
      <c r="F126" s="4">
        <f t="shared" si="12"/>
        <v>0.43827160493827161</v>
      </c>
      <c r="G126" s="3" t="s">
        <v>42</v>
      </c>
    </row>
    <row r="127" spans="1:11" x14ac:dyDescent="0.15">
      <c r="A127" s="3">
        <v>2014</v>
      </c>
      <c r="B127" s="3">
        <v>7</v>
      </c>
      <c r="C127" t="s">
        <v>41</v>
      </c>
      <c r="D127" s="3">
        <v>81</v>
      </c>
      <c r="E127" s="3">
        <v>81</v>
      </c>
      <c r="F127" s="4">
        <f t="shared" si="12"/>
        <v>0.5</v>
      </c>
      <c r="G127" s="3" t="s">
        <v>42</v>
      </c>
      <c r="K127" s="4"/>
    </row>
    <row r="128" spans="1:11" x14ac:dyDescent="0.15">
      <c r="A128" s="3">
        <v>2015</v>
      </c>
      <c r="B128" s="3">
        <v>7</v>
      </c>
      <c r="C128" t="s">
        <v>41</v>
      </c>
      <c r="D128" s="3">
        <v>76</v>
      </c>
      <c r="E128" s="3">
        <v>86</v>
      </c>
      <c r="F128" s="4">
        <f t="shared" si="12"/>
        <v>0.46913580246913578</v>
      </c>
      <c r="G128" s="3" t="s">
        <v>42</v>
      </c>
    </row>
    <row r="129" spans="1:11" x14ac:dyDescent="0.15">
      <c r="A129" s="3">
        <v>2016</v>
      </c>
      <c r="B129" s="3">
        <v>7</v>
      </c>
      <c r="C129" t="s">
        <v>41</v>
      </c>
      <c r="D129" s="3">
        <v>83</v>
      </c>
      <c r="E129" s="3">
        <v>79</v>
      </c>
      <c r="F129" s="4">
        <f t="shared" si="12"/>
        <v>0.51234567901234573</v>
      </c>
      <c r="G129" s="3" t="s">
        <v>42</v>
      </c>
      <c r="K129" s="4"/>
    </row>
    <row r="130" spans="1:11" x14ac:dyDescent="0.15">
      <c r="A130" s="3">
        <v>2017</v>
      </c>
      <c r="B130" s="3">
        <v>7</v>
      </c>
      <c r="C130" t="s">
        <v>43</v>
      </c>
      <c r="D130" s="3">
        <v>93</v>
      </c>
      <c r="E130" s="3">
        <v>80</v>
      </c>
      <c r="F130" s="4">
        <f t="shared" si="12"/>
        <v>0.53757225433526012</v>
      </c>
      <c r="G130" s="3" t="s">
        <v>42</v>
      </c>
      <c r="K130" s="4"/>
    </row>
    <row r="131" spans="1:11" x14ac:dyDescent="0.15">
      <c r="A131" s="8">
        <v>2018</v>
      </c>
      <c r="B131" s="3">
        <v>7</v>
      </c>
      <c r="C131" t="s">
        <v>43</v>
      </c>
      <c r="D131" s="3">
        <v>92</v>
      </c>
      <c r="E131" s="3">
        <v>70</v>
      </c>
      <c r="F131" s="4">
        <f t="shared" si="12"/>
        <v>0.5679012345679012</v>
      </c>
      <c r="G131" s="3" t="s">
        <v>42</v>
      </c>
      <c r="K131" s="4"/>
    </row>
    <row r="132" spans="1:11" x14ac:dyDescent="0.15">
      <c r="A132" s="3">
        <v>2019</v>
      </c>
      <c r="B132" s="3">
        <v>7</v>
      </c>
      <c r="C132" t="s">
        <v>43</v>
      </c>
      <c r="D132" s="3">
        <v>97</v>
      </c>
      <c r="E132" s="3">
        <v>65</v>
      </c>
      <c r="F132" s="4">
        <f t="shared" si="12"/>
        <v>0.59876543209876543</v>
      </c>
      <c r="G132" s="3" t="s">
        <v>42</v>
      </c>
      <c r="K132" s="4"/>
    </row>
    <row r="133" spans="1:11" x14ac:dyDescent="0.15">
      <c r="A133" s="3">
        <v>2020</v>
      </c>
      <c r="B133" s="3">
        <v>7</v>
      </c>
      <c r="C133" t="s">
        <v>43</v>
      </c>
      <c r="D133" s="3">
        <v>63</v>
      </c>
      <c r="E133" s="3">
        <v>57</v>
      </c>
      <c r="F133" s="4">
        <f t="shared" si="12"/>
        <v>0.52500000000000002</v>
      </c>
      <c r="G133" s="3" t="s">
        <v>42</v>
      </c>
      <c r="K133" s="4"/>
    </row>
    <row r="134" spans="1:11" x14ac:dyDescent="0.15">
      <c r="A134" s="3">
        <v>2021</v>
      </c>
      <c r="B134" s="3">
        <v>7</v>
      </c>
      <c r="C134" t="s">
        <v>43</v>
      </c>
      <c r="D134" s="3">
        <v>67</v>
      </c>
      <c r="E134" s="3">
        <v>95</v>
      </c>
      <c r="F134" s="4">
        <f t="shared" si="12"/>
        <v>0.41358024691358025</v>
      </c>
      <c r="G134" s="3" t="s">
        <v>42</v>
      </c>
      <c r="K134" s="4"/>
    </row>
    <row r="135" spans="1:11" x14ac:dyDescent="0.15">
      <c r="A135" s="3">
        <v>2022</v>
      </c>
      <c r="B135" s="3">
        <v>7</v>
      </c>
      <c r="C135" t="s">
        <v>43</v>
      </c>
      <c r="D135" s="3">
        <v>56</v>
      </c>
      <c r="E135" s="3">
        <v>106</v>
      </c>
      <c r="F135" s="4">
        <f t="shared" si="12"/>
        <v>0.34567901234567899</v>
      </c>
      <c r="G135" s="3" t="s">
        <v>42</v>
      </c>
      <c r="K135" s="4"/>
    </row>
    <row r="136" spans="1:11" x14ac:dyDescent="0.15">
      <c r="A136" s="3">
        <v>2023</v>
      </c>
      <c r="B136" s="3">
        <v>7</v>
      </c>
      <c r="C136" t="s">
        <v>43</v>
      </c>
      <c r="D136" s="3">
        <v>68</v>
      </c>
      <c r="E136" s="3">
        <v>94</v>
      </c>
      <c r="F136" s="4">
        <f t="shared" ref="F136" si="13">D136/(D136+E136)</f>
        <v>0.41975308641975306</v>
      </c>
      <c r="G136" s="3" t="s">
        <v>42</v>
      </c>
      <c r="K136" s="4"/>
    </row>
    <row r="137" spans="1:11" x14ac:dyDescent="0.15">
      <c r="B137" s="12" t="s">
        <v>65</v>
      </c>
      <c r="C137" s="12"/>
      <c r="D137" s="3">
        <f>SUM(D123:D136)</f>
        <v>1106</v>
      </c>
      <c r="E137" s="3">
        <f>SUM(E123:E136)</f>
        <v>1131</v>
      </c>
      <c r="F137" s="4">
        <f t="shared" si="12"/>
        <v>0.49441215914170766</v>
      </c>
      <c r="H137" s="2" t="s">
        <v>71</v>
      </c>
      <c r="I137" s="3">
        <f>SUM(D123:D136)</f>
        <v>1106</v>
      </c>
      <c r="J137" s="3">
        <f>SUM(E123:E136)</f>
        <v>1131</v>
      </c>
      <c r="K137" s="4">
        <f>I137/(I137+J137)</f>
        <v>0.49441215914170766</v>
      </c>
    </row>
    <row r="138" spans="1:11" x14ac:dyDescent="0.15">
      <c r="B138" s="12"/>
      <c r="C138" s="12"/>
    </row>
    <row r="139" spans="1:11" x14ac:dyDescent="0.15">
      <c r="B139" s="2"/>
    </row>
    <row r="142" spans="1:11" x14ac:dyDescent="0.15">
      <c r="A142" s="1" t="s">
        <v>27</v>
      </c>
      <c r="B142" s="1" t="s">
        <v>28</v>
      </c>
      <c r="C142" s="2" t="s">
        <v>29</v>
      </c>
      <c r="D142" s="1" t="s">
        <v>30</v>
      </c>
      <c r="E142" s="1" t="s">
        <v>31</v>
      </c>
      <c r="F142" s="1" t="s">
        <v>32</v>
      </c>
      <c r="G142" s="1" t="s">
        <v>33</v>
      </c>
      <c r="H142" s="2" t="s">
        <v>34</v>
      </c>
      <c r="I142" s="1" t="s">
        <v>30</v>
      </c>
      <c r="J142" s="1" t="s">
        <v>31</v>
      </c>
      <c r="K142" s="1" t="s">
        <v>8</v>
      </c>
    </row>
    <row r="143" spans="1:11" x14ac:dyDescent="0.15">
      <c r="A143" s="3">
        <v>2010</v>
      </c>
      <c r="B143" s="3">
        <v>8</v>
      </c>
      <c r="C143" t="s">
        <v>44</v>
      </c>
      <c r="D143" s="3">
        <v>91</v>
      </c>
      <c r="E143" s="3">
        <v>71</v>
      </c>
      <c r="F143" s="4">
        <f t="shared" ref="F143:F157" si="14">D143/(D143+E143)</f>
        <v>0.56172839506172845</v>
      </c>
      <c r="G143" s="3" t="s">
        <v>45</v>
      </c>
      <c r="H143" s="2"/>
      <c r="I143" s="1"/>
      <c r="J143" s="1"/>
      <c r="K143" s="1"/>
    </row>
    <row r="144" spans="1:11" x14ac:dyDescent="0.15">
      <c r="A144" s="3">
        <v>2011</v>
      </c>
      <c r="B144" s="3">
        <v>8</v>
      </c>
      <c r="C144" t="s">
        <v>44</v>
      </c>
      <c r="D144" s="3">
        <v>89</v>
      </c>
      <c r="E144" s="3">
        <v>73</v>
      </c>
      <c r="F144" s="4">
        <f t="shared" si="14"/>
        <v>0.54938271604938271</v>
      </c>
      <c r="G144" s="3" t="s">
        <v>45</v>
      </c>
    </row>
    <row r="145" spans="1:11" x14ac:dyDescent="0.15">
      <c r="A145" s="3">
        <v>2012</v>
      </c>
      <c r="B145" s="3">
        <v>8</v>
      </c>
      <c r="C145" t="s">
        <v>44</v>
      </c>
      <c r="D145" s="3">
        <v>89</v>
      </c>
      <c r="E145" s="3">
        <v>73</v>
      </c>
      <c r="F145" s="4">
        <f t="shared" si="14"/>
        <v>0.54938271604938271</v>
      </c>
      <c r="G145" s="3" t="s">
        <v>45</v>
      </c>
    </row>
    <row r="146" spans="1:11" x14ac:dyDescent="0.15">
      <c r="A146" s="3">
        <v>2013</v>
      </c>
      <c r="B146" s="3">
        <v>8</v>
      </c>
      <c r="C146" t="s">
        <v>44</v>
      </c>
      <c r="D146" s="3">
        <v>89</v>
      </c>
      <c r="E146" s="3">
        <v>73</v>
      </c>
      <c r="F146" s="4">
        <f t="shared" si="14"/>
        <v>0.54938271604938271</v>
      </c>
      <c r="G146" s="3" t="s">
        <v>45</v>
      </c>
      <c r="K146" s="4"/>
    </row>
    <row r="147" spans="1:11" x14ac:dyDescent="0.15">
      <c r="A147" s="3">
        <v>2014</v>
      </c>
      <c r="B147" s="3">
        <v>8</v>
      </c>
      <c r="C147" t="s">
        <v>44</v>
      </c>
      <c r="D147" s="3">
        <v>83</v>
      </c>
      <c r="E147" s="3">
        <v>79</v>
      </c>
      <c r="F147" s="4">
        <f t="shared" si="14"/>
        <v>0.51234567901234573</v>
      </c>
      <c r="G147" s="3" t="s">
        <v>45</v>
      </c>
    </row>
    <row r="148" spans="1:11" x14ac:dyDescent="0.15">
      <c r="A148" s="3">
        <v>2015</v>
      </c>
      <c r="B148" s="3">
        <v>8</v>
      </c>
      <c r="C148" t="s">
        <v>44</v>
      </c>
      <c r="D148" s="3">
        <v>76</v>
      </c>
      <c r="E148" s="3">
        <v>86</v>
      </c>
      <c r="F148" s="4">
        <f t="shared" si="14"/>
        <v>0.46913580246913578</v>
      </c>
      <c r="G148" s="3" t="s">
        <v>45</v>
      </c>
      <c r="K148" s="4"/>
    </row>
    <row r="149" spans="1:11" x14ac:dyDescent="0.15">
      <c r="A149" s="3">
        <v>2016</v>
      </c>
      <c r="B149" s="3">
        <v>8</v>
      </c>
      <c r="C149" t="s">
        <v>44</v>
      </c>
      <c r="D149" s="3">
        <v>83</v>
      </c>
      <c r="E149" s="3">
        <v>79</v>
      </c>
      <c r="F149" s="4">
        <f t="shared" si="14"/>
        <v>0.51234567901234573</v>
      </c>
      <c r="G149" s="3" t="s">
        <v>45</v>
      </c>
    </row>
    <row r="150" spans="1:11" x14ac:dyDescent="0.15">
      <c r="A150" s="8">
        <v>2017</v>
      </c>
      <c r="B150" s="3">
        <v>8</v>
      </c>
      <c r="C150" t="s">
        <v>44</v>
      </c>
      <c r="D150" s="3">
        <v>93</v>
      </c>
      <c r="E150" s="3">
        <v>69</v>
      </c>
      <c r="F150" s="4">
        <f t="shared" si="14"/>
        <v>0.57407407407407407</v>
      </c>
      <c r="G150" s="3" t="s">
        <v>45</v>
      </c>
      <c r="K150" s="4"/>
    </row>
    <row r="151" spans="1:11" x14ac:dyDescent="0.15">
      <c r="A151" s="3">
        <v>2018</v>
      </c>
      <c r="B151" s="3">
        <v>8</v>
      </c>
      <c r="C151" t="s">
        <v>44</v>
      </c>
      <c r="D151" s="3">
        <v>71</v>
      </c>
      <c r="E151" s="3">
        <v>91</v>
      </c>
      <c r="F151" s="4">
        <f t="shared" si="14"/>
        <v>0.43827160493827161</v>
      </c>
      <c r="G151" s="3" t="s">
        <v>45</v>
      </c>
      <c r="K151" s="4"/>
    </row>
    <row r="152" spans="1:11" x14ac:dyDescent="0.15">
      <c r="A152" s="3">
        <v>2019</v>
      </c>
      <c r="B152" s="3">
        <v>8</v>
      </c>
      <c r="C152" t="s">
        <v>44</v>
      </c>
      <c r="D152" s="3">
        <v>88</v>
      </c>
      <c r="E152" s="3">
        <v>74</v>
      </c>
      <c r="F152" s="4">
        <f t="shared" si="14"/>
        <v>0.54320987654320985</v>
      </c>
      <c r="G152" s="3" t="s">
        <v>45</v>
      </c>
      <c r="K152" s="4"/>
    </row>
    <row r="153" spans="1:11" x14ac:dyDescent="0.15">
      <c r="A153" s="3">
        <v>2020</v>
      </c>
      <c r="B153" s="3">
        <v>8</v>
      </c>
      <c r="C153" t="s">
        <v>44</v>
      </c>
      <c r="D153" s="3">
        <v>59</v>
      </c>
      <c r="E153" s="3">
        <v>61</v>
      </c>
      <c r="F153" s="4">
        <f t="shared" si="14"/>
        <v>0.49166666666666664</v>
      </c>
      <c r="G153" s="3" t="s">
        <v>45</v>
      </c>
      <c r="K153" s="4"/>
    </row>
    <row r="154" spans="1:11" x14ac:dyDescent="0.15">
      <c r="A154" s="3">
        <v>2021</v>
      </c>
      <c r="B154" s="3">
        <v>8</v>
      </c>
      <c r="C154" t="s">
        <v>44</v>
      </c>
      <c r="D154" s="3">
        <v>79</v>
      </c>
      <c r="E154" s="3">
        <v>83</v>
      </c>
      <c r="F154" s="4">
        <f t="shared" si="14"/>
        <v>0.48765432098765432</v>
      </c>
      <c r="G154" s="3" t="s">
        <v>45</v>
      </c>
      <c r="K154" s="4"/>
    </row>
    <row r="155" spans="1:11" x14ac:dyDescent="0.15">
      <c r="A155" s="3">
        <v>2022</v>
      </c>
      <c r="B155" s="3">
        <v>8</v>
      </c>
      <c r="C155" t="s">
        <v>44</v>
      </c>
      <c r="D155" s="3">
        <v>71</v>
      </c>
      <c r="E155" s="3">
        <v>91</v>
      </c>
      <c r="F155" s="4">
        <f t="shared" si="14"/>
        <v>0.43827160493827161</v>
      </c>
      <c r="G155" s="3" t="s">
        <v>45</v>
      </c>
      <c r="K155" s="4"/>
    </row>
    <row r="156" spans="1:11" x14ac:dyDescent="0.15">
      <c r="A156" s="8">
        <v>2023</v>
      </c>
      <c r="B156" s="3">
        <v>8</v>
      </c>
      <c r="C156" t="s">
        <v>44</v>
      </c>
      <c r="D156" s="3">
        <v>85</v>
      </c>
      <c r="E156" s="3">
        <v>77</v>
      </c>
      <c r="F156" s="4">
        <f t="shared" ref="F156" si="15">D156/(D156+E156)</f>
        <v>0.52469135802469136</v>
      </c>
      <c r="G156" s="3" t="s">
        <v>45</v>
      </c>
      <c r="K156" s="4"/>
    </row>
    <row r="157" spans="1:11" x14ac:dyDescent="0.15">
      <c r="B157" s="12" t="s">
        <v>65</v>
      </c>
      <c r="C157" s="12"/>
      <c r="D157" s="3">
        <f>SUM(D143:D156)</f>
        <v>1146</v>
      </c>
      <c r="E157" s="3">
        <f>SUM(E143:E156)</f>
        <v>1080</v>
      </c>
      <c r="F157" s="4">
        <f t="shared" si="14"/>
        <v>0.51482479784366575</v>
      </c>
      <c r="H157" s="2" t="s">
        <v>72</v>
      </c>
      <c r="I157" s="3">
        <f>SUM(D143:D156)</f>
        <v>1146</v>
      </c>
      <c r="J157" s="3">
        <f>SUM(E143:E156)</f>
        <v>1080</v>
      </c>
      <c r="K157" s="4">
        <f>I157/(I157+J157)</f>
        <v>0.51482479784366575</v>
      </c>
    </row>
    <row r="158" spans="1:11" x14ac:dyDescent="0.15">
      <c r="B158" s="12"/>
      <c r="C158" s="12"/>
    </row>
    <row r="159" spans="1:11" x14ac:dyDescent="0.15">
      <c r="B159" s="2"/>
    </row>
    <row r="162" spans="1:11" x14ac:dyDescent="0.15">
      <c r="A162" s="1" t="s">
        <v>27</v>
      </c>
      <c r="B162" s="1" t="s">
        <v>28</v>
      </c>
      <c r="C162" s="2" t="s">
        <v>29</v>
      </c>
      <c r="D162" s="1" t="s">
        <v>30</v>
      </c>
      <c r="E162" s="1" t="s">
        <v>31</v>
      </c>
      <c r="F162" s="1" t="s">
        <v>32</v>
      </c>
      <c r="G162" s="1" t="s">
        <v>33</v>
      </c>
      <c r="H162" s="2" t="s">
        <v>34</v>
      </c>
      <c r="I162" s="1" t="s">
        <v>30</v>
      </c>
      <c r="J162" s="1" t="s">
        <v>31</v>
      </c>
      <c r="K162" s="1" t="s">
        <v>8</v>
      </c>
    </row>
    <row r="163" spans="1:11" x14ac:dyDescent="0.15">
      <c r="A163" s="3">
        <v>2010</v>
      </c>
      <c r="B163" s="3">
        <v>9</v>
      </c>
      <c r="C163" t="s">
        <v>46</v>
      </c>
      <c r="D163" s="3">
        <v>58</v>
      </c>
      <c r="E163" s="3">
        <v>104</v>
      </c>
      <c r="F163" s="4">
        <f t="shared" ref="F163:F177" si="16">D163/(D163+E163)</f>
        <v>0.35802469135802467</v>
      </c>
      <c r="G163" s="3" t="s">
        <v>47</v>
      </c>
      <c r="H163" s="2"/>
      <c r="I163" s="1"/>
      <c r="J163" s="1"/>
      <c r="K163" s="1"/>
    </row>
    <row r="164" spans="1:11" x14ac:dyDescent="0.15">
      <c r="A164" s="3">
        <v>2011</v>
      </c>
      <c r="B164" s="3">
        <v>9</v>
      </c>
      <c r="C164" t="s">
        <v>48</v>
      </c>
      <c r="D164" s="3">
        <v>61</v>
      </c>
      <c r="E164" s="3">
        <v>101</v>
      </c>
      <c r="F164" s="4">
        <f t="shared" si="16"/>
        <v>0.37654320987654322</v>
      </c>
      <c r="G164" s="3" t="s">
        <v>47</v>
      </c>
    </row>
    <row r="165" spans="1:11" x14ac:dyDescent="0.15">
      <c r="A165" s="3">
        <v>2012</v>
      </c>
      <c r="B165" s="3">
        <v>9</v>
      </c>
      <c r="C165" t="s">
        <v>49</v>
      </c>
      <c r="D165" s="3">
        <v>81</v>
      </c>
      <c r="E165" s="3">
        <v>81</v>
      </c>
      <c r="F165" s="4">
        <f t="shared" si="16"/>
        <v>0.5</v>
      </c>
      <c r="G165" s="3" t="s">
        <v>47</v>
      </c>
      <c r="K165" s="4"/>
    </row>
    <row r="166" spans="1:11" x14ac:dyDescent="0.15">
      <c r="A166" s="8">
        <v>2013</v>
      </c>
      <c r="B166" s="3">
        <v>9</v>
      </c>
      <c r="C166" t="s">
        <v>50</v>
      </c>
      <c r="D166" s="3">
        <v>84</v>
      </c>
      <c r="E166" s="3">
        <v>78</v>
      </c>
      <c r="F166" s="4">
        <f t="shared" si="16"/>
        <v>0.51851851851851849</v>
      </c>
      <c r="G166" s="3" t="s">
        <v>47</v>
      </c>
    </row>
    <row r="167" spans="1:11" x14ac:dyDescent="0.15">
      <c r="A167" s="3">
        <v>2014</v>
      </c>
      <c r="B167" s="3">
        <v>9</v>
      </c>
      <c r="C167" t="s">
        <v>51</v>
      </c>
      <c r="D167" s="3">
        <v>83</v>
      </c>
      <c r="E167" s="3">
        <v>79</v>
      </c>
      <c r="F167" s="4">
        <f t="shared" si="16"/>
        <v>0.51234567901234573</v>
      </c>
      <c r="G167" s="3" t="s">
        <v>47</v>
      </c>
    </row>
    <row r="168" spans="1:11" x14ac:dyDescent="0.15">
      <c r="A168" s="3">
        <v>2015</v>
      </c>
      <c r="B168" s="3">
        <v>9</v>
      </c>
      <c r="C168" t="s">
        <v>48</v>
      </c>
      <c r="D168" s="3">
        <v>91</v>
      </c>
      <c r="E168" s="3">
        <v>71</v>
      </c>
      <c r="F168" s="4">
        <f t="shared" si="16"/>
        <v>0.56172839506172845</v>
      </c>
      <c r="G168" s="3" t="s">
        <v>47</v>
      </c>
    </row>
    <row r="169" spans="1:11" x14ac:dyDescent="0.15">
      <c r="A169" s="3">
        <v>2016</v>
      </c>
      <c r="B169" s="3">
        <v>9</v>
      </c>
      <c r="C169" t="s">
        <v>52</v>
      </c>
      <c r="D169" s="3">
        <v>69</v>
      </c>
      <c r="E169" s="3">
        <v>93</v>
      </c>
      <c r="F169" s="4">
        <f t="shared" si="16"/>
        <v>0.42592592592592593</v>
      </c>
      <c r="G169" s="3" t="s">
        <v>47</v>
      </c>
    </row>
    <row r="170" spans="1:11" x14ac:dyDescent="0.15">
      <c r="A170" s="3">
        <v>2017</v>
      </c>
      <c r="B170" s="3">
        <v>9</v>
      </c>
      <c r="C170" t="s">
        <v>53</v>
      </c>
      <c r="D170" s="3">
        <v>74</v>
      </c>
      <c r="E170" s="3">
        <v>88</v>
      </c>
      <c r="F170" s="4">
        <f t="shared" si="16"/>
        <v>0.4567901234567901</v>
      </c>
      <c r="G170" s="3" t="s">
        <v>47</v>
      </c>
      <c r="K170" s="4"/>
    </row>
    <row r="171" spans="1:11" x14ac:dyDescent="0.15">
      <c r="A171" s="3">
        <v>2018</v>
      </c>
      <c r="B171" s="3">
        <v>9</v>
      </c>
      <c r="C171" t="s">
        <v>84</v>
      </c>
      <c r="D171" s="3">
        <v>62</v>
      </c>
      <c r="E171" s="3">
        <v>100</v>
      </c>
      <c r="F171" s="4">
        <f t="shared" si="16"/>
        <v>0.38271604938271603</v>
      </c>
      <c r="G171" s="3" t="s">
        <v>47</v>
      </c>
      <c r="H171" t="s">
        <v>73</v>
      </c>
      <c r="I171" s="3">
        <f>SUM(D163:D171)</f>
        <v>663</v>
      </c>
      <c r="J171" s="3">
        <f>SUM(E163:E171)</f>
        <v>795</v>
      </c>
      <c r="K171" s="4">
        <f>I171/(I171+J171)</f>
        <v>0.45473251028806583</v>
      </c>
    </row>
    <row r="172" spans="1:11" x14ac:dyDescent="0.15">
      <c r="A172" s="3">
        <v>2019</v>
      </c>
      <c r="B172" s="3">
        <v>9</v>
      </c>
      <c r="C172" t="s">
        <v>85</v>
      </c>
      <c r="D172" s="3">
        <v>69</v>
      </c>
      <c r="E172" s="3">
        <v>93</v>
      </c>
      <c r="F172" s="4">
        <f t="shared" si="16"/>
        <v>0.42592592592592593</v>
      </c>
      <c r="G172" s="3" t="s">
        <v>87</v>
      </c>
    </row>
    <row r="173" spans="1:11" x14ac:dyDescent="0.15">
      <c r="A173" s="3">
        <v>2020</v>
      </c>
      <c r="B173" s="3">
        <v>9</v>
      </c>
      <c r="C173" t="s">
        <v>86</v>
      </c>
      <c r="D173" s="3">
        <v>50</v>
      </c>
      <c r="E173" s="3">
        <v>70</v>
      </c>
      <c r="F173" s="4">
        <f t="shared" si="16"/>
        <v>0.41666666666666669</v>
      </c>
      <c r="G173" s="3" t="s">
        <v>87</v>
      </c>
    </row>
    <row r="174" spans="1:11" x14ac:dyDescent="0.15">
      <c r="A174" s="3">
        <v>2021</v>
      </c>
      <c r="B174" s="3">
        <v>9</v>
      </c>
      <c r="C174" t="s">
        <v>96</v>
      </c>
      <c r="D174" s="3">
        <v>88</v>
      </c>
      <c r="E174" s="3">
        <v>74</v>
      </c>
      <c r="F174" s="4">
        <f t="shared" si="16"/>
        <v>0.54320987654320985</v>
      </c>
      <c r="G174" s="3" t="s">
        <v>87</v>
      </c>
      <c r="H174" t="s">
        <v>88</v>
      </c>
      <c r="I174" s="3">
        <f>SUM(D172:D174)</f>
        <v>207</v>
      </c>
      <c r="J174" s="3">
        <f>SUM(E172:E174)</f>
        <v>237</v>
      </c>
    </row>
    <row r="175" spans="1:11" x14ac:dyDescent="0.15">
      <c r="A175" s="3">
        <v>2022</v>
      </c>
      <c r="B175" s="3">
        <v>9</v>
      </c>
      <c r="C175" t="s">
        <v>102</v>
      </c>
      <c r="D175" s="3">
        <v>86</v>
      </c>
      <c r="E175" s="3">
        <v>76</v>
      </c>
      <c r="F175" s="4">
        <f t="shared" si="16"/>
        <v>0.53086419753086422</v>
      </c>
      <c r="G175" s="9" t="s">
        <v>103</v>
      </c>
    </row>
    <row r="176" spans="1:11" x14ac:dyDescent="0.15">
      <c r="A176" s="3">
        <v>2023</v>
      </c>
      <c r="B176" s="3">
        <v>9</v>
      </c>
      <c r="C176" t="s">
        <v>113</v>
      </c>
      <c r="D176" s="3">
        <v>82</v>
      </c>
      <c r="E176" s="3">
        <v>80</v>
      </c>
      <c r="F176" s="4">
        <f t="shared" ref="F176" si="17">D176/(D176+E176)</f>
        <v>0.50617283950617287</v>
      </c>
      <c r="G176" s="3" t="s">
        <v>114</v>
      </c>
    </row>
    <row r="177" spans="1:11" x14ac:dyDescent="0.15">
      <c r="B177" s="12" t="s">
        <v>65</v>
      </c>
      <c r="C177" s="12"/>
      <c r="D177" s="3">
        <f>SUM(D163:D176)</f>
        <v>1038</v>
      </c>
      <c r="E177" s="3">
        <f>SUM(E163:E176)</f>
        <v>1188</v>
      </c>
      <c r="F177" s="4">
        <f t="shared" si="16"/>
        <v>0.46630727762803237</v>
      </c>
      <c r="H177" s="10" t="s">
        <v>104</v>
      </c>
      <c r="I177" s="3">
        <f>SUM(D175:D176)</f>
        <v>168</v>
      </c>
      <c r="J177" s="3">
        <f>SUM(E175:E176)</f>
        <v>156</v>
      </c>
      <c r="K177" s="4">
        <f>I177/(I177+J177)</f>
        <v>0.51851851851851849</v>
      </c>
    </row>
    <row r="178" spans="1:11" x14ac:dyDescent="0.15">
      <c r="B178" s="12"/>
      <c r="C178" s="12"/>
    </row>
    <row r="179" spans="1:11" x14ac:dyDescent="0.15">
      <c r="B179" s="2"/>
    </row>
    <row r="182" spans="1:11" x14ac:dyDescent="0.15">
      <c r="A182" s="1" t="s">
        <v>27</v>
      </c>
      <c r="B182" s="1" t="s">
        <v>28</v>
      </c>
      <c r="C182" s="2" t="s">
        <v>29</v>
      </c>
      <c r="D182" s="1" t="s">
        <v>30</v>
      </c>
      <c r="E182" s="1" t="s">
        <v>31</v>
      </c>
      <c r="F182" s="1" t="s">
        <v>32</v>
      </c>
      <c r="G182" s="1" t="s">
        <v>33</v>
      </c>
      <c r="H182" s="2" t="s">
        <v>34</v>
      </c>
      <c r="I182" s="1" t="s">
        <v>30</v>
      </c>
      <c r="J182" s="1" t="s">
        <v>31</v>
      </c>
      <c r="K182" s="1" t="s">
        <v>8</v>
      </c>
    </row>
    <row r="183" spans="1:11" x14ac:dyDescent="0.15">
      <c r="A183" s="3">
        <v>2010</v>
      </c>
      <c r="B183" s="3">
        <v>10</v>
      </c>
      <c r="C183" t="s">
        <v>54</v>
      </c>
      <c r="D183" s="3">
        <v>90</v>
      </c>
      <c r="E183" s="3">
        <v>72</v>
      </c>
      <c r="F183" s="4">
        <f t="shared" ref="F183:F197" si="18">D183/(D183+E183)</f>
        <v>0.55555555555555558</v>
      </c>
      <c r="G183" s="3" t="s">
        <v>55</v>
      </c>
      <c r="H183" s="2"/>
      <c r="I183" s="1"/>
      <c r="J183" s="1"/>
      <c r="K183" s="1"/>
    </row>
    <row r="184" spans="1:11" x14ac:dyDescent="0.15">
      <c r="A184" s="3">
        <v>2011</v>
      </c>
      <c r="B184" s="3">
        <v>10</v>
      </c>
      <c r="C184" t="s">
        <v>54</v>
      </c>
      <c r="D184" s="3">
        <v>81</v>
      </c>
      <c r="E184" s="3">
        <v>81</v>
      </c>
      <c r="F184" s="4">
        <f t="shared" si="18"/>
        <v>0.5</v>
      </c>
      <c r="G184" s="3" t="s">
        <v>55</v>
      </c>
    </row>
    <row r="185" spans="1:11" x14ac:dyDescent="0.15">
      <c r="A185" s="3">
        <v>2012</v>
      </c>
      <c r="B185" s="3">
        <v>10</v>
      </c>
      <c r="C185" t="s">
        <v>54</v>
      </c>
      <c r="D185" s="3">
        <v>71</v>
      </c>
      <c r="E185" s="3">
        <v>91</v>
      </c>
      <c r="F185" s="4">
        <f t="shared" si="18"/>
        <v>0.43827160493827161</v>
      </c>
      <c r="G185" s="3" t="s">
        <v>55</v>
      </c>
    </row>
    <row r="186" spans="1:11" x14ac:dyDescent="0.15">
      <c r="A186" s="3">
        <v>2013</v>
      </c>
      <c r="B186" s="3">
        <v>10</v>
      </c>
      <c r="C186" t="s">
        <v>54</v>
      </c>
      <c r="D186" s="3">
        <v>76</v>
      </c>
      <c r="E186" s="3">
        <v>86</v>
      </c>
      <c r="F186" s="4">
        <f t="shared" si="18"/>
        <v>0.46913580246913578</v>
      </c>
      <c r="G186" s="3" t="s">
        <v>55</v>
      </c>
      <c r="K186" s="4"/>
    </row>
    <row r="187" spans="1:11" x14ac:dyDescent="0.15">
      <c r="A187" s="3">
        <v>2014</v>
      </c>
      <c r="B187" s="3">
        <v>10</v>
      </c>
      <c r="C187" t="s">
        <v>56</v>
      </c>
      <c r="D187" s="3">
        <v>81</v>
      </c>
      <c r="E187" s="3">
        <v>81</v>
      </c>
      <c r="F187" s="4">
        <f t="shared" si="18"/>
        <v>0.5</v>
      </c>
      <c r="G187" s="3" t="s">
        <v>55</v>
      </c>
      <c r="H187" s="3" t="s">
        <v>55</v>
      </c>
      <c r="I187" s="3">
        <f>SUM(D183:D187)</f>
        <v>399</v>
      </c>
      <c r="J187" s="3">
        <f>SUM(E183:E187)</f>
        <v>411</v>
      </c>
      <c r="K187" s="4">
        <f>I187/(I187+J187)</f>
        <v>0.49259259259259258</v>
      </c>
    </row>
    <row r="188" spans="1:11" x14ac:dyDescent="0.15">
      <c r="A188" s="3">
        <v>2015</v>
      </c>
      <c r="B188" s="3">
        <v>10</v>
      </c>
      <c r="C188" t="s">
        <v>57</v>
      </c>
      <c r="D188" s="3">
        <v>85</v>
      </c>
      <c r="E188" s="3">
        <v>77</v>
      </c>
      <c r="F188" s="4">
        <f t="shared" si="18"/>
        <v>0.52469135802469136</v>
      </c>
      <c r="G188" s="3" t="s">
        <v>58</v>
      </c>
      <c r="H188" s="3" t="s">
        <v>58</v>
      </c>
      <c r="I188" s="3">
        <f>SUM(D188)</f>
        <v>85</v>
      </c>
      <c r="J188" s="3">
        <f>SUM(E188)</f>
        <v>77</v>
      </c>
      <c r="K188" s="4">
        <f>I188/(I188+J188)</f>
        <v>0.52469135802469136</v>
      </c>
    </row>
    <row r="189" spans="1:11" x14ac:dyDescent="0.15">
      <c r="A189" s="8">
        <v>2016</v>
      </c>
      <c r="B189" s="3">
        <v>10</v>
      </c>
      <c r="C189" t="s">
        <v>59</v>
      </c>
      <c r="D189" s="3">
        <v>91</v>
      </c>
      <c r="E189" s="3">
        <v>71</v>
      </c>
      <c r="F189" s="4">
        <f t="shared" si="18"/>
        <v>0.56172839506172845</v>
      </c>
      <c r="G189" s="3" t="s">
        <v>60</v>
      </c>
      <c r="H189" s="3" t="s">
        <v>60</v>
      </c>
      <c r="I189" s="3">
        <f>SUM(D189)</f>
        <v>91</v>
      </c>
      <c r="J189" s="3">
        <f>SUM(E189)</f>
        <v>71</v>
      </c>
      <c r="K189" s="4">
        <f>I189/(I189+J189)</f>
        <v>0.56172839506172845</v>
      </c>
    </row>
    <row r="190" spans="1:11" x14ac:dyDescent="0.15">
      <c r="A190" s="3">
        <v>2017</v>
      </c>
      <c r="B190" s="3">
        <v>10</v>
      </c>
      <c r="C190" t="s">
        <v>61</v>
      </c>
      <c r="D190" s="3">
        <v>93</v>
      </c>
      <c r="E190" s="3">
        <v>69</v>
      </c>
      <c r="F190" s="4">
        <f t="shared" si="18"/>
        <v>0.57407407407407407</v>
      </c>
      <c r="G190" s="3" t="s">
        <v>62</v>
      </c>
      <c r="K190" s="4"/>
    </row>
    <row r="191" spans="1:11" x14ac:dyDescent="0.15">
      <c r="A191" s="3">
        <v>2018</v>
      </c>
      <c r="B191" s="3">
        <v>10</v>
      </c>
      <c r="C191" t="s">
        <v>61</v>
      </c>
      <c r="D191" s="3">
        <v>82</v>
      </c>
      <c r="E191" s="3">
        <v>80</v>
      </c>
      <c r="F191" s="4">
        <f t="shared" si="18"/>
        <v>0.50617283950617287</v>
      </c>
      <c r="G191" s="3" t="s">
        <v>62</v>
      </c>
      <c r="K191" s="4"/>
    </row>
    <row r="192" spans="1:11" x14ac:dyDescent="0.15">
      <c r="A192" s="3">
        <v>2019</v>
      </c>
      <c r="B192" s="3">
        <v>10</v>
      </c>
      <c r="C192" t="s">
        <v>61</v>
      </c>
      <c r="D192" s="3">
        <v>71</v>
      </c>
      <c r="E192" s="3">
        <v>91</v>
      </c>
      <c r="F192" s="4">
        <f t="shared" si="18"/>
        <v>0.43827160493827161</v>
      </c>
      <c r="G192" s="3" t="s">
        <v>62</v>
      </c>
      <c r="K192" s="4"/>
    </row>
    <row r="193" spans="1:11" x14ac:dyDescent="0.15">
      <c r="A193" s="3">
        <v>2020</v>
      </c>
      <c r="B193" s="3">
        <v>10</v>
      </c>
      <c r="C193" t="s">
        <v>61</v>
      </c>
      <c r="D193" s="3">
        <v>59</v>
      </c>
      <c r="E193" s="3">
        <v>61</v>
      </c>
      <c r="F193" s="4">
        <f t="shared" si="18"/>
        <v>0.49166666666666664</v>
      </c>
      <c r="G193" s="3" t="s">
        <v>62</v>
      </c>
      <c r="K193" s="4"/>
    </row>
    <row r="194" spans="1:11" x14ac:dyDescent="0.15">
      <c r="A194" s="3">
        <v>2021</v>
      </c>
      <c r="B194" s="3">
        <v>10</v>
      </c>
      <c r="C194" t="s">
        <v>97</v>
      </c>
      <c r="D194" s="3">
        <v>86</v>
      </c>
      <c r="E194" s="3">
        <v>76</v>
      </c>
      <c r="F194" s="4">
        <f t="shared" si="18"/>
        <v>0.53086419753086422</v>
      </c>
      <c r="G194" s="3" t="s">
        <v>62</v>
      </c>
      <c r="K194" s="4"/>
    </row>
    <row r="195" spans="1:11" x14ac:dyDescent="0.15">
      <c r="A195" s="3">
        <v>2022</v>
      </c>
      <c r="B195" s="3">
        <v>10</v>
      </c>
      <c r="C195" t="s">
        <v>97</v>
      </c>
      <c r="D195" s="3">
        <v>86</v>
      </c>
      <c r="E195" s="3">
        <v>76</v>
      </c>
      <c r="F195" s="4">
        <f t="shared" si="18"/>
        <v>0.53086419753086422</v>
      </c>
      <c r="G195" s="3" t="s">
        <v>62</v>
      </c>
      <c r="K195" s="4"/>
    </row>
    <row r="196" spans="1:11" x14ac:dyDescent="0.15">
      <c r="A196" s="3">
        <v>2023</v>
      </c>
      <c r="B196" s="3">
        <v>10</v>
      </c>
      <c r="C196" t="s">
        <v>97</v>
      </c>
      <c r="D196" s="3">
        <v>77</v>
      </c>
      <c r="E196" s="3">
        <v>85</v>
      </c>
      <c r="F196" s="4">
        <f t="shared" ref="F196" si="19">D196/(D196+E196)</f>
        <v>0.47530864197530864</v>
      </c>
      <c r="G196" s="3" t="s">
        <v>62</v>
      </c>
      <c r="K196" s="4"/>
    </row>
    <row r="197" spans="1:11" x14ac:dyDescent="0.15">
      <c r="B197" s="12" t="s">
        <v>65</v>
      </c>
      <c r="C197" s="12"/>
      <c r="D197" s="3">
        <f>SUM(D183:D196)</f>
        <v>1129</v>
      </c>
      <c r="E197" s="3">
        <f>SUM(E183:E196)</f>
        <v>1097</v>
      </c>
      <c r="F197" s="4">
        <f t="shared" si="18"/>
        <v>0.50718778077268645</v>
      </c>
      <c r="H197" s="2" t="s">
        <v>74</v>
      </c>
      <c r="I197" s="3">
        <f>SUM(D190:D196)</f>
        <v>554</v>
      </c>
      <c r="J197" s="3">
        <f>SUM(E190:E196)</f>
        <v>538</v>
      </c>
      <c r="K197" s="4">
        <f>I197/(I197+J197)</f>
        <v>0.5073260073260073</v>
      </c>
    </row>
    <row r="198" spans="1:11" x14ac:dyDescent="0.15">
      <c r="B198" s="12"/>
      <c r="C198" s="12"/>
    </row>
    <row r="199" spans="1:11" x14ac:dyDescent="0.15">
      <c r="B199" s="2"/>
    </row>
    <row r="202" spans="1:11" x14ac:dyDescent="0.15">
      <c r="A202" s="1"/>
      <c r="B202" s="1"/>
      <c r="C202" s="2"/>
      <c r="D202" s="6"/>
      <c r="E202" s="6"/>
      <c r="F202" s="6"/>
      <c r="G202" s="1"/>
      <c r="H202" s="2"/>
      <c r="I202" s="1"/>
      <c r="J202" s="1"/>
      <c r="K202" s="1"/>
    </row>
    <row r="203" spans="1:11" x14ac:dyDescent="0.15">
      <c r="A203" s="14" t="s">
        <v>89</v>
      </c>
      <c r="B203" s="14"/>
      <c r="C203" s="14"/>
      <c r="D203" s="14"/>
      <c r="F203" s="7"/>
    </row>
    <row r="204" spans="1:11" x14ac:dyDescent="0.15">
      <c r="A204" s="1" t="s">
        <v>91</v>
      </c>
      <c r="B204" s="1" t="s">
        <v>92</v>
      </c>
      <c r="C204" s="2" t="s">
        <v>93</v>
      </c>
      <c r="D204" s="6" t="s">
        <v>94</v>
      </c>
      <c r="F204" s="7"/>
      <c r="K204" s="4"/>
    </row>
    <row r="205" spans="1:11" x14ac:dyDescent="0.15">
      <c r="A205" s="3">
        <v>2010</v>
      </c>
      <c r="B205" s="3">
        <v>1</v>
      </c>
      <c r="C205" t="s">
        <v>9</v>
      </c>
      <c r="D205" s="5" t="s">
        <v>10</v>
      </c>
      <c r="F205" s="7"/>
    </row>
    <row r="206" spans="1:11" x14ac:dyDescent="0.15">
      <c r="A206" s="3">
        <v>2011</v>
      </c>
      <c r="B206" s="3">
        <v>1</v>
      </c>
      <c r="C206" t="s">
        <v>9</v>
      </c>
      <c r="D206" s="5" t="s">
        <v>10</v>
      </c>
    </row>
    <row r="207" spans="1:11" x14ac:dyDescent="0.15">
      <c r="A207" s="3">
        <v>2012</v>
      </c>
      <c r="B207" s="3">
        <v>2</v>
      </c>
      <c r="C207" t="s">
        <v>14</v>
      </c>
      <c r="D207" s="5" t="s">
        <v>90</v>
      </c>
      <c r="F207" s="7"/>
    </row>
    <row r="208" spans="1:11" x14ac:dyDescent="0.15">
      <c r="A208" s="3">
        <v>2013</v>
      </c>
      <c r="B208" s="3">
        <v>9</v>
      </c>
      <c r="C208" t="s">
        <v>50</v>
      </c>
      <c r="D208" s="5" t="s">
        <v>47</v>
      </c>
      <c r="F208" s="7"/>
    </row>
    <row r="209" spans="1:11" x14ac:dyDescent="0.15">
      <c r="A209" s="3">
        <v>2014</v>
      </c>
      <c r="B209" s="3">
        <v>6</v>
      </c>
      <c r="C209" t="s">
        <v>39</v>
      </c>
      <c r="D209" s="5" t="s">
        <v>40</v>
      </c>
      <c r="F209" s="7"/>
    </row>
    <row r="210" spans="1:11" x14ac:dyDescent="0.15">
      <c r="A210" s="3">
        <v>2015</v>
      </c>
      <c r="B210" s="3">
        <v>2</v>
      </c>
      <c r="C210" t="s">
        <v>14</v>
      </c>
      <c r="D210" s="5" t="s">
        <v>90</v>
      </c>
    </row>
    <row r="211" spans="1:11" x14ac:dyDescent="0.15">
      <c r="A211" s="3">
        <v>2016</v>
      </c>
      <c r="B211" s="3">
        <v>10</v>
      </c>
      <c r="C211" t="s">
        <v>59</v>
      </c>
      <c r="D211" s="5" t="s">
        <v>60</v>
      </c>
      <c r="K211" s="4"/>
    </row>
    <row r="212" spans="1:11" x14ac:dyDescent="0.15">
      <c r="A212" s="3">
        <v>2017</v>
      </c>
      <c r="B212" s="3">
        <v>8</v>
      </c>
      <c r="C212" t="s">
        <v>44</v>
      </c>
      <c r="D212" s="5" t="s">
        <v>45</v>
      </c>
    </row>
    <row r="213" spans="1:11" x14ac:dyDescent="0.15">
      <c r="A213" s="3">
        <v>2018</v>
      </c>
      <c r="B213" s="3">
        <v>7</v>
      </c>
      <c r="C213" t="s">
        <v>43</v>
      </c>
      <c r="D213" s="5" t="s">
        <v>42</v>
      </c>
    </row>
    <row r="214" spans="1:11" x14ac:dyDescent="0.15">
      <c r="A214" s="3">
        <v>2019</v>
      </c>
      <c r="B214" s="3">
        <v>2</v>
      </c>
      <c r="C214" t="s">
        <v>14</v>
      </c>
      <c r="D214" s="5" t="s">
        <v>90</v>
      </c>
    </row>
    <row r="215" spans="1:11" x14ac:dyDescent="0.15">
      <c r="A215" s="3">
        <v>2020</v>
      </c>
      <c r="B215" s="3">
        <v>2</v>
      </c>
      <c r="C215" t="s">
        <v>14</v>
      </c>
      <c r="D215" s="5" t="s">
        <v>90</v>
      </c>
    </row>
    <row r="216" spans="1:11" x14ac:dyDescent="0.15">
      <c r="A216" s="3">
        <v>2021</v>
      </c>
      <c r="B216" s="3">
        <v>2</v>
      </c>
      <c r="C216" t="s">
        <v>14</v>
      </c>
      <c r="D216" s="5" t="s">
        <v>90</v>
      </c>
      <c r="E216" s="6"/>
      <c r="F216" s="6"/>
      <c r="G216" s="1"/>
      <c r="H216" s="2"/>
      <c r="I216" s="1"/>
      <c r="J216" s="1"/>
      <c r="K216" s="1"/>
    </row>
    <row r="217" spans="1:11" x14ac:dyDescent="0.15">
      <c r="A217" s="3">
        <v>2022</v>
      </c>
      <c r="B217" s="3">
        <v>2</v>
      </c>
      <c r="C217" t="s">
        <v>14</v>
      </c>
      <c r="D217" s="5" t="s">
        <v>90</v>
      </c>
      <c r="F217" s="7"/>
      <c r="K217" s="4"/>
    </row>
    <row r="218" spans="1:11" x14ac:dyDescent="0.15">
      <c r="A218" s="3">
        <v>2023</v>
      </c>
      <c r="B218" s="3">
        <v>8</v>
      </c>
      <c r="C218" t="s">
        <v>44</v>
      </c>
      <c r="D218" s="5" t="s">
        <v>45</v>
      </c>
      <c r="F218" s="7"/>
      <c r="K218" s="4"/>
    </row>
    <row r="219" spans="1:11" x14ac:dyDescent="0.15">
      <c r="F219" s="7"/>
    </row>
    <row r="220" spans="1:11" ht="16" x14ac:dyDescent="0.2">
      <c r="B220"/>
      <c r="C220" s="13" t="s">
        <v>105</v>
      </c>
      <c r="D220" s="13"/>
      <c r="E220" s="13"/>
      <c r="F220" s="13"/>
    </row>
    <row r="221" spans="1:11" x14ac:dyDescent="0.15">
      <c r="B221"/>
      <c r="C221" s="2" t="s">
        <v>106</v>
      </c>
      <c r="D221" s="1" t="s">
        <v>107</v>
      </c>
      <c r="E221" s="1" t="s">
        <v>108</v>
      </c>
      <c r="F221" s="1" t="s">
        <v>109</v>
      </c>
    </row>
    <row r="222" spans="1:11" x14ac:dyDescent="0.15">
      <c r="B222">
        <v>1</v>
      </c>
      <c r="C222" t="s">
        <v>90</v>
      </c>
      <c r="D222" s="3">
        <v>1282</v>
      </c>
      <c r="E222" s="3">
        <v>944</v>
      </c>
      <c r="F222" s="4">
        <f t="shared" ref="F222:F242" si="20">D222/(D222+E222)</f>
        <v>0.5759209344115005</v>
      </c>
    </row>
    <row r="223" spans="1:11" x14ac:dyDescent="0.15">
      <c r="B223">
        <v>2</v>
      </c>
      <c r="C223" t="s">
        <v>40</v>
      </c>
      <c r="D223" s="3">
        <v>1146</v>
      </c>
      <c r="E223" s="3">
        <v>1080</v>
      </c>
      <c r="F223" s="4">
        <f t="shared" si="20"/>
        <v>0.51482479784366575</v>
      </c>
    </row>
    <row r="224" spans="1:11" x14ac:dyDescent="0.15">
      <c r="B224">
        <v>3</v>
      </c>
      <c r="C224" t="s">
        <v>45</v>
      </c>
      <c r="D224" s="3">
        <v>1146</v>
      </c>
      <c r="E224" s="3">
        <v>1080</v>
      </c>
      <c r="F224" s="4">
        <f t="shared" si="20"/>
        <v>0.51482479784366575</v>
      </c>
    </row>
    <row r="225" spans="2:11" x14ac:dyDescent="0.15">
      <c r="B225">
        <v>4</v>
      </c>
      <c r="C225" t="s">
        <v>42</v>
      </c>
      <c r="D225" s="3">
        <v>1106</v>
      </c>
      <c r="E225" s="3">
        <v>1131</v>
      </c>
      <c r="F225" s="4">
        <f t="shared" si="20"/>
        <v>0.49441215914170766</v>
      </c>
      <c r="K225" s="4"/>
    </row>
    <row r="226" spans="2:11" x14ac:dyDescent="0.15">
      <c r="B226">
        <v>5</v>
      </c>
      <c r="C226" t="s">
        <v>17</v>
      </c>
      <c r="D226" s="3">
        <v>1059</v>
      </c>
      <c r="E226" s="3">
        <v>1166</v>
      </c>
      <c r="F226" s="4">
        <f t="shared" si="20"/>
        <v>0.47595505617977529</v>
      </c>
    </row>
    <row r="227" spans="2:11" x14ac:dyDescent="0.15">
      <c r="B227">
        <v>6</v>
      </c>
      <c r="C227" t="s">
        <v>55</v>
      </c>
      <c r="D227" s="3">
        <v>846</v>
      </c>
      <c r="E227" s="3">
        <v>894</v>
      </c>
      <c r="F227" s="4">
        <f t="shared" si="20"/>
        <v>0.48620689655172411</v>
      </c>
    </row>
    <row r="228" spans="2:11" x14ac:dyDescent="0.15">
      <c r="B228">
        <v>7</v>
      </c>
      <c r="C228" t="s">
        <v>47</v>
      </c>
      <c r="D228" s="3">
        <v>663</v>
      </c>
      <c r="E228" s="3">
        <v>795</v>
      </c>
      <c r="F228" s="4">
        <f t="shared" si="20"/>
        <v>0.45473251028806583</v>
      </c>
    </row>
    <row r="229" spans="2:11" x14ac:dyDescent="0.15">
      <c r="B229">
        <v>8</v>
      </c>
      <c r="C229" s="11" t="s">
        <v>10</v>
      </c>
      <c r="D229" s="3">
        <v>561</v>
      </c>
      <c r="E229" s="3">
        <v>573</v>
      </c>
      <c r="F229" s="4">
        <f t="shared" si="20"/>
        <v>0.49470899470899471</v>
      </c>
    </row>
    <row r="230" spans="2:11" x14ac:dyDescent="0.15">
      <c r="B230">
        <v>9</v>
      </c>
      <c r="C230" t="s">
        <v>62</v>
      </c>
      <c r="D230" s="3">
        <v>554</v>
      </c>
      <c r="E230" s="3">
        <v>538</v>
      </c>
      <c r="F230" s="4">
        <f t="shared" si="20"/>
        <v>0.5073260073260073</v>
      </c>
    </row>
    <row r="231" spans="2:11" x14ac:dyDescent="0.15">
      <c r="B231">
        <v>10</v>
      </c>
      <c r="C231" t="s">
        <v>25</v>
      </c>
      <c r="D231" s="3">
        <v>483</v>
      </c>
      <c r="E231" s="3">
        <v>447</v>
      </c>
      <c r="F231" s="4">
        <f t="shared" si="20"/>
        <v>0.51935483870967747</v>
      </c>
    </row>
    <row r="232" spans="2:11" x14ac:dyDescent="0.15">
      <c r="B232">
        <v>11</v>
      </c>
      <c r="C232" t="s">
        <v>21</v>
      </c>
      <c r="D232" s="3">
        <v>467</v>
      </c>
      <c r="E232" s="3">
        <v>505</v>
      </c>
      <c r="F232" s="4">
        <f t="shared" si="20"/>
        <v>0.48045267489711935</v>
      </c>
    </row>
    <row r="233" spans="2:11" x14ac:dyDescent="0.15">
      <c r="B233">
        <v>12</v>
      </c>
      <c r="C233" t="s">
        <v>38</v>
      </c>
      <c r="D233" s="3">
        <v>368</v>
      </c>
      <c r="E233" s="3">
        <v>442</v>
      </c>
      <c r="F233" s="4">
        <f t="shared" si="20"/>
        <v>0.454320987654321</v>
      </c>
    </row>
    <row r="234" spans="2:11" x14ac:dyDescent="0.15">
      <c r="B234">
        <v>13</v>
      </c>
      <c r="C234" t="s">
        <v>81</v>
      </c>
      <c r="D234" s="3">
        <v>314</v>
      </c>
      <c r="E234" s="3">
        <v>292</v>
      </c>
      <c r="F234" s="4">
        <f t="shared" si="20"/>
        <v>0.5181518151815182</v>
      </c>
    </row>
    <row r="235" spans="2:11" x14ac:dyDescent="0.15">
      <c r="B235">
        <v>14</v>
      </c>
      <c r="C235" t="s">
        <v>87</v>
      </c>
      <c r="D235" s="3">
        <v>207</v>
      </c>
      <c r="E235" s="3">
        <v>237</v>
      </c>
      <c r="F235" s="4">
        <f t="shared" si="20"/>
        <v>0.46621621621621623</v>
      </c>
    </row>
    <row r="236" spans="2:11" x14ac:dyDescent="0.15">
      <c r="B236">
        <v>15</v>
      </c>
      <c r="C236" t="s">
        <v>36</v>
      </c>
      <c r="D236" s="3">
        <v>206</v>
      </c>
      <c r="E236" s="3">
        <v>280</v>
      </c>
      <c r="F236" s="4">
        <f t="shared" si="20"/>
        <v>0.42386831275720166</v>
      </c>
    </row>
    <row r="237" spans="2:11" x14ac:dyDescent="0.15">
      <c r="B237">
        <v>16</v>
      </c>
      <c r="C237" t="s">
        <v>110</v>
      </c>
      <c r="D237" s="3">
        <v>168</v>
      </c>
      <c r="E237" s="3">
        <v>156</v>
      </c>
      <c r="F237" s="4">
        <f t="shared" si="20"/>
        <v>0.51851851851851849</v>
      </c>
    </row>
    <row r="238" spans="2:11" x14ac:dyDescent="0.15">
      <c r="B238">
        <v>17</v>
      </c>
      <c r="C238" t="s">
        <v>80</v>
      </c>
      <c r="D238" s="3">
        <v>155</v>
      </c>
      <c r="E238" s="3">
        <v>169</v>
      </c>
      <c r="F238" s="4">
        <f t="shared" si="20"/>
        <v>0.47839506172839508</v>
      </c>
    </row>
    <row r="239" spans="2:11" x14ac:dyDescent="0.15">
      <c r="B239">
        <v>18</v>
      </c>
      <c r="C239" t="s">
        <v>99</v>
      </c>
      <c r="D239" s="3">
        <v>153</v>
      </c>
      <c r="E239" s="3">
        <v>171</v>
      </c>
      <c r="F239" s="4">
        <f t="shared" si="20"/>
        <v>0.47222222222222221</v>
      </c>
    </row>
    <row r="240" spans="2:11" x14ac:dyDescent="0.15">
      <c r="B240">
        <v>19</v>
      </c>
      <c r="C240" t="s">
        <v>60</v>
      </c>
      <c r="D240" s="3">
        <v>91</v>
      </c>
      <c r="E240" s="3">
        <v>71</v>
      </c>
      <c r="F240" s="4">
        <f t="shared" si="20"/>
        <v>0.56172839506172845</v>
      </c>
    </row>
    <row r="241" spans="2:6" x14ac:dyDescent="0.15">
      <c r="B241">
        <v>20</v>
      </c>
      <c r="C241" t="s">
        <v>58</v>
      </c>
      <c r="D241" s="3">
        <v>85</v>
      </c>
      <c r="E241" s="3">
        <v>77</v>
      </c>
      <c r="F241" s="4">
        <f t="shared" si="20"/>
        <v>0.52469135802469136</v>
      </c>
    </row>
    <row r="242" spans="2:6" x14ac:dyDescent="0.15">
      <c r="B242">
        <v>21</v>
      </c>
      <c r="C242" s="11" t="s">
        <v>12</v>
      </c>
      <c r="D242" s="3">
        <v>70</v>
      </c>
      <c r="E242" s="3">
        <v>92</v>
      </c>
      <c r="F242" s="4">
        <f t="shared" si="20"/>
        <v>0.43209876543209874</v>
      </c>
    </row>
    <row r="243" spans="2:6" x14ac:dyDescent="0.15">
      <c r="B243"/>
      <c r="D243" s="3"/>
      <c r="E243" s="3"/>
      <c r="F243" s="4"/>
    </row>
    <row r="244" spans="2:6" x14ac:dyDescent="0.15">
      <c r="B244"/>
      <c r="C244" s="11"/>
      <c r="D244" s="3"/>
      <c r="E244" s="3"/>
      <c r="F244" s="4"/>
    </row>
    <row r="245" spans="2:6" x14ac:dyDescent="0.15">
      <c r="B245"/>
      <c r="C245" s="11"/>
      <c r="D245" s="3"/>
      <c r="E245" s="3"/>
      <c r="F245" s="4"/>
    </row>
    <row r="246" spans="2:6" x14ac:dyDescent="0.15">
      <c r="B246"/>
      <c r="C246" s="11"/>
      <c r="D246" s="3"/>
      <c r="E246" s="3"/>
      <c r="F246" s="4"/>
    </row>
    <row r="247" spans="2:6" x14ac:dyDescent="0.15">
      <c r="B247"/>
      <c r="C247" s="11"/>
      <c r="D247" s="3"/>
      <c r="E247" s="3"/>
      <c r="F247" s="4"/>
    </row>
  </sheetData>
  <sortState xmlns:xlrd2="http://schemas.microsoft.com/office/spreadsheetml/2017/richdata2" ref="C222:E242">
    <sortCondition descending="1" ref="D222:D242"/>
    <sortCondition ref="E222:E242"/>
  </sortState>
  <mergeCells count="20">
    <mergeCell ref="C220:F220"/>
    <mergeCell ref="A203:D203"/>
    <mergeCell ref="B158:C158"/>
    <mergeCell ref="B157:C157"/>
    <mergeCell ref="B177:C177"/>
    <mergeCell ref="B178:C178"/>
    <mergeCell ref="B198:C198"/>
    <mergeCell ref="B197:C197"/>
    <mergeCell ref="B98:C98"/>
    <mergeCell ref="B97:C97"/>
    <mergeCell ref="B118:C118"/>
    <mergeCell ref="B117:C117"/>
    <mergeCell ref="B138:C138"/>
    <mergeCell ref="B137:C137"/>
    <mergeCell ref="B17:C17"/>
    <mergeCell ref="B16:C16"/>
    <mergeCell ref="B38:C38"/>
    <mergeCell ref="B37:C37"/>
    <mergeCell ref="B58:C58"/>
    <mergeCell ref="B57:C57"/>
  </mergeCells>
  <pageMargins left="0.75" right="0.75" top="1" bottom="1" header="0.5" footer="0.5"/>
  <pageSetup scale="74" fitToHeight="15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NL163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 fleming</cp:lastModifiedBy>
  <cp:lastPrinted>2022-10-11T16:11:27Z</cp:lastPrinted>
  <dcterms:created xsi:type="dcterms:W3CDTF">2017-10-09T12:49:54Z</dcterms:created>
  <dcterms:modified xsi:type="dcterms:W3CDTF">2023-10-06T21:46:57Z</dcterms:modified>
</cp:coreProperties>
</file>