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heckCompatibility="1"/>
  <mc:AlternateContent xmlns:mc="http://schemas.openxmlformats.org/markup-compatibility/2006">
    <mc:Choice Requires="x15">
      <x15ac:absPath xmlns:x15ac="http://schemas.microsoft.com/office/spreadsheetml/2010/11/ac" url="/Users/user/Library/Mobile Documents/com~apple~CloudDocs/scoresheet/Historical Files/NL204 Historal Standings/"/>
    </mc:Choice>
  </mc:AlternateContent>
  <xr:revisionPtr revIDLastSave="0" documentId="13_ncr:1_{C708F773-F10E-D54E-99EC-2F5F11ADBE0B}" xr6:coauthVersionLast="47" xr6:coauthVersionMax="47" xr10:uidLastSave="{00000000-0000-0000-0000-000000000000}"/>
  <bookViews>
    <workbookView xWindow="17020" yWindow="2920" windowWidth="33180" windowHeight="16440" tabRatio="500" xr2:uid="{00000000-000D-0000-FFFF-FFFF00000000}"/>
  </bookViews>
  <sheets>
    <sheet name="NL204 Tot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" l="1"/>
  <c r="D509" i="1" s="1"/>
  <c r="D302" i="1"/>
  <c r="D277" i="1"/>
  <c r="D49" i="1"/>
  <c r="D510" i="1" l="1"/>
  <c r="AB502" i="1"/>
  <c r="AB534" i="1" s="1"/>
  <c r="AA502" i="1"/>
  <c r="AA534" i="1" s="1"/>
  <c r="Z502" i="1"/>
  <c r="Z534" i="1" s="1"/>
  <c r="Y502" i="1"/>
  <c r="Y534" i="1" s="1"/>
  <c r="X502" i="1"/>
  <c r="X534" i="1" s="1"/>
  <c r="W502" i="1"/>
  <c r="W534" i="1" s="1"/>
  <c r="V502" i="1"/>
  <c r="V534" i="1" s="1"/>
  <c r="U502" i="1"/>
  <c r="U534" i="1" s="1"/>
  <c r="T502" i="1"/>
  <c r="T534" i="1" s="1"/>
  <c r="S502" i="1"/>
  <c r="S534" i="1" s="1"/>
  <c r="R502" i="1"/>
  <c r="R534" i="1" s="1"/>
  <c r="Q502" i="1"/>
  <c r="Q534" i="1" s="1"/>
  <c r="P502" i="1"/>
  <c r="P534" i="1" s="1"/>
  <c r="O502" i="1"/>
  <c r="O534" i="1" s="1"/>
  <c r="N502" i="1"/>
  <c r="N534" i="1" s="1"/>
  <c r="M502" i="1"/>
  <c r="M534" i="1" s="1"/>
  <c r="L502" i="1"/>
  <c r="L534" i="1" s="1"/>
  <c r="K502" i="1"/>
  <c r="K534" i="1" s="1"/>
  <c r="J502" i="1"/>
  <c r="J534" i="1" s="1"/>
  <c r="I502" i="1"/>
  <c r="I534" i="1" s="1"/>
  <c r="H502" i="1"/>
  <c r="H534" i="1" s="1"/>
  <c r="G502" i="1"/>
  <c r="G534" i="1" s="1"/>
  <c r="F502" i="1"/>
  <c r="F534" i="1" s="1"/>
  <c r="E502" i="1"/>
  <c r="E534" i="1" s="1"/>
  <c r="D502" i="1"/>
  <c r="D534" i="1" s="1"/>
  <c r="AB477" i="1"/>
  <c r="AB533" i="1" s="1"/>
  <c r="AA477" i="1"/>
  <c r="AA533" i="1" s="1"/>
  <c r="Z477" i="1"/>
  <c r="Z533" i="1" s="1"/>
  <c r="Y477" i="1"/>
  <c r="Y533" i="1" s="1"/>
  <c r="X477" i="1"/>
  <c r="X533" i="1" s="1"/>
  <c r="W477" i="1"/>
  <c r="W533" i="1" s="1"/>
  <c r="V477" i="1"/>
  <c r="V533" i="1" s="1"/>
  <c r="U477" i="1"/>
  <c r="U533" i="1" s="1"/>
  <c r="T477" i="1"/>
  <c r="T533" i="1" s="1"/>
  <c r="S477" i="1"/>
  <c r="S533" i="1" s="1"/>
  <c r="R477" i="1"/>
  <c r="R533" i="1" s="1"/>
  <c r="Q477" i="1"/>
  <c r="Q533" i="1" s="1"/>
  <c r="P477" i="1"/>
  <c r="P533" i="1" s="1"/>
  <c r="O477" i="1"/>
  <c r="O533" i="1" s="1"/>
  <c r="N477" i="1"/>
  <c r="N533" i="1" s="1"/>
  <c r="M477" i="1"/>
  <c r="M533" i="1" s="1"/>
  <c r="L477" i="1"/>
  <c r="L533" i="1" s="1"/>
  <c r="K477" i="1"/>
  <c r="K533" i="1" s="1"/>
  <c r="J477" i="1"/>
  <c r="J533" i="1" s="1"/>
  <c r="I477" i="1"/>
  <c r="I533" i="1" s="1"/>
  <c r="H477" i="1"/>
  <c r="H533" i="1" s="1"/>
  <c r="G477" i="1"/>
  <c r="G533" i="1" s="1"/>
  <c r="F477" i="1"/>
  <c r="F533" i="1" s="1"/>
  <c r="E477" i="1"/>
  <c r="E533" i="1" s="1"/>
  <c r="D477" i="1"/>
  <c r="D533" i="1" s="1"/>
  <c r="AB452" i="1"/>
  <c r="AB532" i="1" s="1"/>
  <c r="AA452" i="1"/>
  <c r="AA532" i="1" s="1"/>
  <c r="Z452" i="1"/>
  <c r="Z532" i="1" s="1"/>
  <c r="Y452" i="1"/>
  <c r="Y532" i="1" s="1"/>
  <c r="X452" i="1"/>
  <c r="X532" i="1" s="1"/>
  <c r="W452" i="1"/>
  <c r="W532" i="1" s="1"/>
  <c r="V452" i="1"/>
  <c r="V532" i="1" s="1"/>
  <c r="U452" i="1"/>
  <c r="U532" i="1" s="1"/>
  <c r="T452" i="1"/>
  <c r="T532" i="1" s="1"/>
  <c r="S452" i="1"/>
  <c r="S532" i="1" s="1"/>
  <c r="R452" i="1"/>
  <c r="R532" i="1" s="1"/>
  <c r="Q452" i="1"/>
  <c r="Q532" i="1" s="1"/>
  <c r="P452" i="1"/>
  <c r="P532" i="1" s="1"/>
  <c r="O452" i="1"/>
  <c r="O532" i="1" s="1"/>
  <c r="N452" i="1"/>
  <c r="N532" i="1" s="1"/>
  <c r="M452" i="1"/>
  <c r="M532" i="1" s="1"/>
  <c r="L452" i="1"/>
  <c r="L532" i="1" s="1"/>
  <c r="K452" i="1"/>
  <c r="K532" i="1" s="1"/>
  <c r="J452" i="1"/>
  <c r="J532" i="1" s="1"/>
  <c r="I452" i="1"/>
  <c r="I532" i="1" s="1"/>
  <c r="H452" i="1"/>
  <c r="H532" i="1" s="1"/>
  <c r="G452" i="1"/>
  <c r="G532" i="1" s="1"/>
  <c r="F452" i="1"/>
  <c r="F532" i="1" s="1"/>
  <c r="E452" i="1"/>
  <c r="E532" i="1" s="1"/>
  <c r="D452" i="1"/>
  <c r="D532" i="1" s="1"/>
  <c r="AB427" i="1"/>
  <c r="AB531" i="1" s="1"/>
  <c r="AA427" i="1"/>
  <c r="AA531" i="1" s="1"/>
  <c r="Z427" i="1"/>
  <c r="Z531" i="1" s="1"/>
  <c r="Y427" i="1"/>
  <c r="Y531" i="1" s="1"/>
  <c r="X427" i="1"/>
  <c r="X531" i="1" s="1"/>
  <c r="W427" i="1"/>
  <c r="W531" i="1" s="1"/>
  <c r="V427" i="1"/>
  <c r="V531" i="1" s="1"/>
  <c r="U427" i="1"/>
  <c r="U531" i="1" s="1"/>
  <c r="T427" i="1"/>
  <c r="T531" i="1" s="1"/>
  <c r="S427" i="1"/>
  <c r="S531" i="1" s="1"/>
  <c r="R427" i="1"/>
  <c r="R531" i="1" s="1"/>
  <c r="Q427" i="1"/>
  <c r="Q531" i="1" s="1"/>
  <c r="P427" i="1"/>
  <c r="P531" i="1" s="1"/>
  <c r="O427" i="1"/>
  <c r="O531" i="1" s="1"/>
  <c r="N427" i="1"/>
  <c r="N531" i="1" s="1"/>
  <c r="M427" i="1"/>
  <c r="M531" i="1" s="1"/>
  <c r="L427" i="1"/>
  <c r="L531" i="1" s="1"/>
  <c r="K427" i="1"/>
  <c r="K531" i="1" s="1"/>
  <c r="J427" i="1"/>
  <c r="J531" i="1" s="1"/>
  <c r="I427" i="1"/>
  <c r="I531" i="1" s="1"/>
  <c r="H427" i="1"/>
  <c r="H531" i="1" s="1"/>
  <c r="G427" i="1"/>
  <c r="G531" i="1" s="1"/>
  <c r="F427" i="1"/>
  <c r="F531" i="1" s="1"/>
  <c r="E427" i="1"/>
  <c r="E531" i="1" s="1"/>
  <c r="D427" i="1"/>
  <c r="D531" i="1" s="1"/>
  <c r="AB402" i="1"/>
  <c r="AB530" i="1" s="1"/>
  <c r="AA402" i="1"/>
  <c r="AA530" i="1" s="1"/>
  <c r="Z402" i="1"/>
  <c r="Z530" i="1" s="1"/>
  <c r="Y402" i="1"/>
  <c r="Y530" i="1" s="1"/>
  <c r="X402" i="1"/>
  <c r="X530" i="1" s="1"/>
  <c r="W402" i="1"/>
  <c r="W530" i="1" s="1"/>
  <c r="V402" i="1"/>
  <c r="V530" i="1" s="1"/>
  <c r="U402" i="1"/>
  <c r="U530" i="1" s="1"/>
  <c r="T402" i="1"/>
  <c r="T530" i="1" s="1"/>
  <c r="S402" i="1"/>
  <c r="S530" i="1" s="1"/>
  <c r="R402" i="1"/>
  <c r="R530" i="1" s="1"/>
  <c r="Q402" i="1"/>
  <c r="Q530" i="1" s="1"/>
  <c r="P402" i="1"/>
  <c r="P530" i="1" s="1"/>
  <c r="O402" i="1"/>
  <c r="O530" i="1" s="1"/>
  <c r="N402" i="1"/>
  <c r="N530" i="1" s="1"/>
  <c r="M402" i="1"/>
  <c r="M530" i="1" s="1"/>
  <c r="L402" i="1"/>
  <c r="L530" i="1" s="1"/>
  <c r="K402" i="1"/>
  <c r="K530" i="1" s="1"/>
  <c r="J402" i="1"/>
  <c r="J530" i="1" s="1"/>
  <c r="I402" i="1"/>
  <c r="I530" i="1" s="1"/>
  <c r="H402" i="1"/>
  <c r="H530" i="1" s="1"/>
  <c r="G402" i="1"/>
  <c r="G530" i="1" s="1"/>
  <c r="F402" i="1"/>
  <c r="F530" i="1" s="1"/>
  <c r="E402" i="1"/>
  <c r="E530" i="1" s="1"/>
  <c r="D402" i="1"/>
  <c r="D530" i="1" s="1"/>
  <c r="AB377" i="1"/>
  <c r="AB528" i="1" s="1"/>
  <c r="AA377" i="1"/>
  <c r="AA528" i="1" s="1"/>
  <c r="Z377" i="1"/>
  <c r="Z528" i="1" s="1"/>
  <c r="Y377" i="1"/>
  <c r="Y528" i="1" s="1"/>
  <c r="X377" i="1"/>
  <c r="X528" i="1" s="1"/>
  <c r="W377" i="1"/>
  <c r="W528" i="1" s="1"/>
  <c r="V377" i="1"/>
  <c r="V528" i="1" s="1"/>
  <c r="U377" i="1"/>
  <c r="U528" i="1" s="1"/>
  <c r="T377" i="1"/>
  <c r="T528" i="1" s="1"/>
  <c r="S377" i="1"/>
  <c r="S528" i="1" s="1"/>
  <c r="R377" i="1"/>
  <c r="R528" i="1" s="1"/>
  <c r="Q377" i="1"/>
  <c r="Q528" i="1" s="1"/>
  <c r="P377" i="1"/>
  <c r="P528" i="1" s="1"/>
  <c r="O377" i="1"/>
  <c r="O528" i="1" s="1"/>
  <c r="N377" i="1"/>
  <c r="N528" i="1" s="1"/>
  <c r="M377" i="1"/>
  <c r="M528" i="1" s="1"/>
  <c r="L377" i="1"/>
  <c r="L528" i="1" s="1"/>
  <c r="K377" i="1"/>
  <c r="K528" i="1" s="1"/>
  <c r="J377" i="1"/>
  <c r="J528" i="1" s="1"/>
  <c r="I377" i="1"/>
  <c r="I528" i="1" s="1"/>
  <c r="H377" i="1"/>
  <c r="H528" i="1" s="1"/>
  <c r="G377" i="1"/>
  <c r="G528" i="1" s="1"/>
  <c r="F377" i="1"/>
  <c r="F528" i="1" s="1"/>
  <c r="E377" i="1"/>
  <c r="E528" i="1" s="1"/>
  <c r="D377" i="1"/>
  <c r="D528" i="1" s="1"/>
  <c r="AB352" i="1"/>
  <c r="AB527" i="1" s="1"/>
  <c r="AA352" i="1"/>
  <c r="AA527" i="1" s="1"/>
  <c r="Z352" i="1"/>
  <c r="Z527" i="1" s="1"/>
  <c r="Y352" i="1"/>
  <c r="Y527" i="1" s="1"/>
  <c r="X352" i="1"/>
  <c r="X527" i="1" s="1"/>
  <c r="W352" i="1"/>
  <c r="W527" i="1" s="1"/>
  <c r="V352" i="1"/>
  <c r="V527" i="1" s="1"/>
  <c r="U352" i="1"/>
  <c r="U527" i="1" s="1"/>
  <c r="T352" i="1"/>
  <c r="T527" i="1" s="1"/>
  <c r="S352" i="1"/>
  <c r="S527" i="1" s="1"/>
  <c r="R352" i="1"/>
  <c r="R527" i="1" s="1"/>
  <c r="Q352" i="1"/>
  <c r="Q527" i="1" s="1"/>
  <c r="P352" i="1"/>
  <c r="P527" i="1" s="1"/>
  <c r="O352" i="1"/>
  <c r="O527" i="1" s="1"/>
  <c r="N352" i="1"/>
  <c r="N527" i="1" s="1"/>
  <c r="M352" i="1"/>
  <c r="M527" i="1" s="1"/>
  <c r="L352" i="1"/>
  <c r="L527" i="1" s="1"/>
  <c r="K352" i="1"/>
  <c r="K527" i="1" s="1"/>
  <c r="J352" i="1"/>
  <c r="J527" i="1" s="1"/>
  <c r="I352" i="1"/>
  <c r="I527" i="1" s="1"/>
  <c r="H352" i="1"/>
  <c r="H527" i="1" s="1"/>
  <c r="G352" i="1"/>
  <c r="G527" i="1" s="1"/>
  <c r="F352" i="1"/>
  <c r="F527" i="1" s="1"/>
  <c r="E352" i="1"/>
  <c r="E527" i="1" s="1"/>
  <c r="D352" i="1"/>
  <c r="D527" i="1" s="1"/>
  <c r="AB327" i="1"/>
  <c r="AB526" i="1" s="1"/>
  <c r="AA327" i="1"/>
  <c r="AA526" i="1" s="1"/>
  <c r="Z327" i="1"/>
  <c r="Z526" i="1" s="1"/>
  <c r="Y327" i="1"/>
  <c r="Y526" i="1" s="1"/>
  <c r="X327" i="1"/>
  <c r="X526" i="1" s="1"/>
  <c r="W327" i="1"/>
  <c r="W526" i="1" s="1"/>
  <c r="V327" i="1"/>
  <c r="V526" i="1" s="1"/>
  <c r="U327" i="1"/>
  <c r="U526" i="1" s="1"/>
  <c r="T327" i="1"/>
  <c r="T526" i="1" s="1"/>
  <c r="S327" i="1"/>
  <c r="S526" i="1" s="1"/>
  <c r="R327" i="1"/>
  <c r="R526" i="1" s="1"/>
  <c r="Q327" i="1"/>
  <c r="Q526" i="1" s="1"/>
  <c r="P327" i="1"/>
  <c r="P526" i="1" s="1"/>
  <c r="O327" i="1"/>
  <c r="O526" i="1" s="1"/>
  <c r="N327" i="1"/>
  <c r="N526" i="1" s="1"/>
  <c r="M327" i="1"/>
  <c r="M526" i="1" s="1"/>
  <c r="L327" i="1"/>
  <c r="L526" i="1" s="1"/>
  <c r="K327" i="1"/>
  <c r="K526" i="1" s="1"/>
  <c r="J327" i="1"/>
  <c r="J526" i="1" s="1"/>
  <c r="I327" i="1"/>
  <c r="I526" i="1" s="1"/>
  <c r="H327" i="1"/>
  <c r="H526" i="1" s="1"/>
  <c r="G327" i="1"/>
  <c r="G526" i="1" s="1"/>
  <c r="F327" i="1"/>
  <c r="F526" i="1" s="1"/>
  <c r="E327" i="1"/>
  <c r="E526" i="1" s="1"/>
  <c r="D327" i="1"/>
  <c r="D526" i="1" s="1"/>
  <c r="AB302" i="1"/>
  <c r="AB525" i="1" s="1"/>
  <c r="AA302" i="1"/>
  <c r="AA525" i="1" s="1"/>
  <c r="Z302" i="1"/>
  <c r="Z525" i="1" s="1"/>
  <c r="Y302" i="1"/>
  <c r="Y525" i="1" s="1"/>
  <c r="X302" i="1"/>
  <c r="X525" i="1" s="1"/>
  <c r="W302" i="1"/>
  <c r="W525" i="1" s="1"/>
  <c r="V302" i="1"/>
  <c r="V525" i="1" s="1"/>
  <c r="U302" i="1"/>
  <c r="U525" i="1" s="1"/>
  <c r="T302" i="1"/>
  <c r="T525" i="1" s="1"/>
  <c r="S302" i="1"/>
  <c r="S525" i="1" s="1"/>
  <c r="R302" i="1"/>
  <c r="R525" i="1" s="1"/>
  <c r="Q302" i="1"/>
  <c r="Q525" i="1" s="1"/>
  <c r="P302" i="1"/>
  <c r="P525" i="1" s="1"/>
  <c r="O302" i="1"/>
  <c r="O525" i="1" s="1"/>
  <c r="N302" i="1"/>
  <c r="N525" i="1" s="1"/>
  <c r="M302" i="1"/>
  <c r="M525" i="1" s="1"/>
  <c r="L302" i="1"/>
  <c r="L525" i="1" s="1"/>
  <c r="K302" i="1"/>
  <c r="K525" i="1" s="1"/>
  <c r="J302" i="1"/>
  <c r="J525" i="1" s="1"/>
  <c r="I302" i="1"/>
  <c r="I525" i="1" s="1"/>
  <c r="H302" i="1"/>
  <c r="H525" i="1" s="1"/>
  <c r="G302" i="1"/>
  <c r="G525" i="1" s="1"/>
  <c r="F302" i="1"/>
  <c r="F525" i="1" s="1"/>
  <c r="E302" i="1"/>
  <c r="E525" i="1" s="1"/>
  <c r="D525" i="1"/>
  <c r="AB277" i="1"/>
  <c r="AB524" i="1" s="1"/>
  <c r="AA277" i="1"/>
  <c r="AA524" i="1" s="1"/>
  <c r="Z277" i="1"/>
  <c r="Z524" i="1" s="1"/>
  <c r="Y277" i="1"/>
  <c r="Y524" i="1" s="1"/>
  <c r="X277" i="1"/>
  <c r="X524" i="1" s="1"/>
  <c r="W277" i="1"/>
  <c r="W524" i="1" s="1"/>
  <c r="V277" i="1"/>
  <c r="V524" i="1" s="1"/>
  <c r="U277" i="1"/>
  <c r="U524" i="1" s="1"/>
  <c r="T277" i="1"/>
  <c r="T524" i="1" s="1"/>
  <c r="S277" i="1"/>
  <c r="S524" i="1" s="1"/>
  <c r="R277" i="1"/>
  <c r="R524" i="1" s="1"/>
  <c r="Q277" i="1"/>
  <c r="Q524" i="1" s="1"/>
  <c r="P277" i="1"/>
  <c r="P524" i="1" s="1"/>
  <c r="O277" i="1"/>
  <c r="O524" i="1" s="1"/>
  <c r="N277" i="1"/>
  <c r="N524" i="1" s="1"/>
  <c r="M277" i="1"/>
  <c r="M524" i="1" s="1"/>
  <c r="L277" i="1"/>
  <c r="L524" i="1" s="1"/>
  <c r="K277" i="1"/>
  <c r="K524" i="1" s="1"/>
  <c r="J277" i="1"/>
  <c r="J524" i="1" s="1"/>
  <c r="I277" i="1"/>
  <c r="I524" i="1" s="1"/>
  <c r="H277" i="1"/>
  <c r="H524" i="1" s="1"/>
  <c r="G277" i="1"/>
  <c r="G524" i="1" s="1"/>
  <c r="F277" i="1"/>
  <c r="F524" i="1" s="1"/>
  <c r="E277" i="1"/>
  <c r="E524" i="1" s="1"/>
  <c r="D524" i="1"/>
  <c r="T248" i="1"/>
  <c r="T519" i="1" s="1"/>
  <c r="S248" i="1"/>
  <c r="S519" i="1" s="1"/>
  <c r="R248" i="1"/>
  <c r="R519" i="1" s="1"/>
  <c r="Q248" i="1"/>
  <c r="Q519" i="1" s="1"/>
  <c r="P248" i="1"/>
  <c r="P519" i="1" s="1"/>
  <c r="O248" i="1"/>
  <c r="O519" i="1" s="1"/>
  <c r="N248" i="1"/>
  <c r="N519" i="1" s="1"/>
  <c r="M248" i="1"/>
  <c r="M519" i="1" s="1"/>
  <c r="L248" i="1"/>
  <c r="L519" i="1" s="1"/>
  <c r="K248" i="1"/>
  <c r="K519" i="1" s="1"/>
  <c r="J248" i="1"/>
  <c r="J519" i="1" s="1"/>
  <c r="I248" i="1"/>
  <c r="I519" i="1" s="1"/>
  <c r="H248" i="1"/>
  <c r="H519" i="1" s="1"/>
  <c r="E248" i="1"/>
  <c r="E519" i="1" s="1"/>
  <c r="D248" i="1"/>
  <c r="D519" i="1" s="1"/>
  <c r="T223" i="1"/>
  <c r="T518" i="1" s="1"/>
  <c r="S223" i="1"/>
  <c r="S518" i="1" s="1"/>
  <c r="R223" i="1"/>
  <c r="R518" i="1" s="1"/>
  <c r="Q223" i="1"/>
  <c r="Q518" i="1" s="1"/>
  <c r="P223" i="1"/>
  <c r="P518" i="1" s="1"/>
  <c r="O223" i="1"/>
  <c r="O518" i="1" s="1"/>
  <c r="N223" i="1"/>
  <c r="N518" i="1" s="1"/>
  <c r="M223" i="1"/>
  <c r="M518" i="1" s="1"/>
  <c r="L223" i="1"/>
  <c r="L518" i="1" s="1"/>
  <c r="K223" i="1"/>
  <c r="K518" i="1" s="1"/>
  <c r="J223" i="1"/>
  <c r="J518" i="1" s="1"/>
  <c r="I223" i="1"/>
  <c r="I518" i="1" s="1"/>
  <c r="H223" i="1"/>
  <c r="H518" i="1" s="1"/>
  <c r="E223" i="1"/>
  <c r="E518" i="1" s="1"/>
  <c r="D223" i="1"/>
  <c r="D518" i="1" s="1"/>
  <c r="T198" i="1"/>
  <c r="T517" i="1" s="1"/>
  <c r="S198" i="1"/>
  <c r="S517" i="1" s="1"/>
  <c r="R198" i="1"/>
  <c r="R517" i="1" s="1"/>
  <c r="Q198" i="1"/>
  <c r="Q517" i="1" s="1"/>
  <c r="P198" i="1"/>
  <c r="P517" i="1" s="1"/>
  <c r="O198" i="1"/>
  <c r="O517" i="1" s="1"/>
  <c r="N198" i="1"/>
  <c r="N517" i="1" s="1"/>
  <c r="M198" i="1"/>
  <c r="M517" i="1" s="1"/>
  <c r="L198" i="1"/>
  <c r="L517" i="1" s="1"/>
  <c r="K198" i="1"/>
  <c r="K517" i="1" s="1"/>
  <c r="J198" i="1"/>
  <c r="J517" i="1" s="1"/>
  <c r="I198" i="1"/>
  <c r="I517" i="1" s="1"/>
  <c r="H198" i="1"/>
  <c r="H517" i="1" s="1"/>
  <c r="E198" i="1"/>
  <c r="E517" i="1" s="1"/>
  <c r="D198" i="1"/>
  <c r="D517" i="1" s="1"/>
  <c r="T173" i="1"/>
  <c r="T516" i="1" s="1"/>
  <c r="S173" i="1"/>
  <c r="S516" i="1" s="1"/>
  <c r="R173" i="1"/>
  <c r="R516" i="1" s="1"/>
  <c r="Q173" i="1"/>
  <c r="Q516" i="1" s="1"/>
  <c r="P173" i="1"/>
  <c r="P516" i="1" s="1"/>
  <c r="O173" i="1"/>
  <c r="O516" i="1" s="1"/>
  <c r="N173" i="1"/>
  <c r="N516" i="1" s="1"/>
  <c r="M173" i="1"/>
  <c r="M516" i="1" s="1"/>
  <c r="L173" i="1"/>
  <c r="L516" i="1" s="1"/>
  <c r="K173" i="1"/>
  <c r="K516" i="1" s="1"/>
  <c r="J173" i="1"/>
  <c r="J516" i="1" s="1"/>
  <c r="I173" i="1"/>
  <c r="I516" i="1" s="1"/>
  <c r="H173" i="1"/>
  <c r="H516" i="1" s="1"/>
  <c r="E173" i="1"/>
  <c r="E516" i="1" s="1"/>
  <c r="D173" i="1"/>
  <c r="T148" i="1"/>
  <c r="T515" i="1" s="1"/>
  <c r="S148" i="1"/>
  <c r="S515" i="1" s="1"/>
  <c r="R148" i="1"/>
  <c r="R515" i="1" s="1"/>
  <c r="Q148" i="1"/>
  <c r="Q515" i="1" s="1"/>
  <c r="P148" i="1"/>
  <c r="P515" i="1" s="1"/>
  <c r="O148" i="1"/>
  <c r="O515" i="1" s="1"/>
  <c r="N148" i="1"/>
  <c r="N515" i="1" s="1"/>
  <c r="M148" i="1"/>
  <c r="M515" i="1" s="1"/>
  <c r="L148" i="1"/>
  <c r="L515" i="1" s="1"/>
  <c r="K148" i="1"/>
  <c r="K515" i="1" s="1"/>
  <c r="J148" i="1"/>
  <c r="J515" i="1" s="1"/>
  <c r="I148" i="1"/>
  <c r="I515" i="1" s="1"/>
  <c r="H148" i="1"/>
  <c r="H515" i="1" s="1"/>
  <c r="E148" i="1"/>
  <c r="E515" i="1" s="1"/>
  <c r="D148" i="1"/>
  <c r="D515" i="1" s="1"/>
  <c r="T123" i="1"/>
  <c r="T513" i="1" s="1"/>
  <c r="S123" i="1"/>
  <c r="S513" i="1" s="1"/>
  <c r="R123" i="1"/>
  <c r="R513" i="1" s="1"/>
  <c r="Q123" i="1"/>
  <c r="Q513" i="1" s="1"/>
  <c r="P123" i="1"/>
  <c r="P513" i="1" s="1"/>
  <c r="O123" i="1"/>
  <c r="O513" i="1" s="1"/>
  <c r="N123" i="1"/>
  <c r="N513" i="1" s="1"/>
  <c r="M123" i="1"/>
  <c r="M513" i="1" s="1"/>
  <c r="L123" i="1"/>
  <c r="L513" i="1" s="1"/>
  <c r="K123" i="1"/>
  <c r="K513" i="1" s="1"/>
  <c r="J123" i="1"/>
  <c r="J513" i="1" s="1"/>
  <c r="I123" i="1"/>
  <c r="I513" i="1" s="1"/>
  <c r="H123" i="1"/>
  <c r="H513" i="1" s="1"/>
  <c r="E123" i="1"/>
  <c r="E513" i="1" s="1"/>
  <c r="D123" i="1"/>
  <c r="D513" i="1" s="1"/>
  <c r="T98" i="1"/>
  <c r="T512" i="1" s="1"/>
  <c r="S98" i="1"/>
  <c r="S512" i="1" s="1"/>
  <c r="R98" i="1"/>
  <c r="R512" i="1" s="1"/>
  <c r="Q98" i="1"/>
  <c r="Q512" i="1" s="1"/>
  <c r="P98" i="1"/>
  <c r="P512" i="1" s="1"/>
  <c r="O98" i="1"/>
  <c r="O512" i="1" s="1"/>
  <c r="N98" i="1"/>
  <c r="N512" i="1" s="1"/>
  <c r="M98" i="1"/>
  <c r="M512" i="1" s="1"/>
  <c r="L98" i="1"/>
  <c r="L512" i="1" s="1"/>
  <c r="K98" i="1"/>
  <c r="K512" i="1" s="1"/>
  <c r="J98" i="1"/>
  <c r="J512" i="1" s="1"/>
  <c r="I98" i="1"/>
  <c r="I512" i="1" s="1"/>
  <c r="H98" i="1"/>
  <c r="H512" i="1" s="1"/>
  <c r="E98" i="1"/>
  <c r="E512" i="1" s="1"/>
  <c r="D98" i="1"/>
  <c r="D512" i="1" s="1"/>
  <c r="T74" i="1"/>
  <c r="T511" i="1" s="1"/>
  <c r="S74" i="1"/>
  <c r="S511" i="1" s="1"/>
  <c r="R74" i="1"/>
  <c r="R511" i="1" s="1"/>
  <c r="Q74" i="1"/>
  <c r="Q511" i="1" s="1"/>
  <c r="P74" i="1"/>
  <c r="P511" i="1" s="1"/>
  <c r="O74" i="1"/>
  <c r="O511" i="1" s="1"/>
  <c r="N74" i="1"/>
  <c r="N511" i="1" s="1"/>
  <c r="M74" i="1"/>
  <c r="M511" i="1" s="1"/>
  <c r="L74" i="1"/>
  <c r="L511" i="1" s="1"/>
  <c r="K74" i="1"/>
  <c r="K511" i="1" s="1"/>
  <c r="J74" i="1"/>
  <c r="J511" i="1" s="1"/>
  <c r="I74" i="1"/>
  <c r="I511" i="1" s="1"/>
  <c r="H74" i="1"/>
  <c r="H511" i="1" s="1"/>
  <c r="E74" i="1"/>
  <c r="E511" i="1" s="1"/>
  <c r="D74" i="1"/>
  <c r="D511" i="1" s="1"/>
  <c r="T49" i="1"/>
  <c r="T510" i="1" s="1"/>
  <c r="S49" i="1"/>
  <c r="S510" i="1" s="1"/>
  <c r="R49" i="1"/>
  <c r="R510" i="1" s="1"/>
  <c r="Q49" i="1"/>
  <c r="Q510" i="1" s="1"/>
  <c r="P49" i="1"/>
  <c r="P510" i="1" s="1"/>
  <c r="O49" i="1"/>
  <c r="O510" i="1" s="1"/>
  <c r="N49" i="1"/>
  <c r="N510" i="1" s="1"/>
  <c r="M49" i="1"/>
  <c r="M510" i="1" s="1"/>
  <c r="L49" i="1"/>
  <c r="L510" i="1" s="1"/>
  <c r="K49" i="1"/>
  <c r="K510" i="1" s="1"/>
  <c r="J49" i="1"/>
  <c r="J510" i="1" s="1"/>
  <c r="I49" i="1"/>
  <c r="I510" i="1" s="1"/>
  <c r="H49" i="1"/>
  <c r="H510" i="1" s="1"/>
  <c r="E49" i="1"/>
  <c r="E510" i="1" s="1"/>
  <c r="T24" i="1"/>
  <c r="T509" i="1" s="1"/>
  <c r="S24" i="1"/>
  <c r="S509" i="1" s="1"/>
  <c r="R24" i="1"/>
  <c r="R509" i="1" s="1"/>
  <c r="Q24" i="1"/>
  <c r="Q509" i="1" s="1"/>
  <c r="P24" i="1"/>
  <c r="P509" i="1" s="1"/>
  <c r="O24" i="1"/>
  <c r="O509" i="1" s="1"/>
  <c r="N24" i="1"/>
  <c r="N509" i="1" s="1"/>
  <c r="M24" i="1"/>
  <c r="M509" i="1" s="1"/>
  <c r="L24" i="1"/>
  <c r="L509" i="1" s="1"/>
  <c r="K24" i="1"/>
  <c r="K509" i="1" s="1"/>
  <c r="J24" i="1"/>
  <c r="J509" i="1" s="1"/>
  <c r="I24" i="1"/>
  <c r="I509" i="1" s="1"/>
  <c r="H24" i="1"/>
  <c r="H509" i="1" s="1"/>
  <c r="E24" i="1"/>
  <c r="E509" i="1" s="1"/>
  <c r="F24" i="1" l="1"/>
  <c r="F173" i="1"/>
  <c r="F516" i="1" s="1"/>
  <c r="F98" i="1"/>
  <c r="F512" i="1" s="1"/>
  <c r="F509" i="1"/>
  <c r="F223" i="1"/>
  <c r="F518" i="1" s="1"/>
  <c r="F148" i="1"/>
  <c r="F515" i="1" s="1"/>
  <c r="F74" i="1"/>
  <c r="F511" i="1" s="1"/>
  <c r="F198" i="1"/>
  <c r="F517" i="1" s="1"/>
  <c r="F123" i="1"/>
  <c r="F513" i="1" s="1"/>
  <c r="F49" i="1"/>
  <c r="F510" i="1" s="1"/>
  <c r="F248" i="1"/>
  <c r="F519" i="1" s="1"/>
  <c r="D516" i="1"/>
</calcChain>
</file>

<file path=xl/sharedStrings.xml><?xml version="1.0" encoding="utf-8"?>
<sst xmlns="http://schemas.openxmlformats.org/spreadsheetml/2006/main" count="919" uniqueCount="128">
  <si>
    <t>Aaron Standings, Pitching</t>
  </si>
  <si>
    <t>W</t>
  </si>
  <si>
    <t>L</t>
  </si>
  <si>
    <t>pct.</t>
  </si>
  <si>
    <t>GB</t>
  </si>
  <si>
    <t>ERA</t>
  </si>
  <si>
    <t>CG</t>
  </si>
  <si>
    <t>ShO</t>
  </si>
  <si>
    <t>RS</t>
  </si>
  <si>
    <t>Sv</t>
  </si>
  <si>
    <t>IP</t>
  </si>
  <si>
    <t>R</t>
  </si>
  <si>
    <t>ER</t>
  </si>
  <si>
    <t>H</t>
  </si>
  <si>
    <t>BA</t>
  </si>
  <si>
    <t>BB</t>
  </si>
  <si>
    <t>K</t>
  </si>
  <si>
    <t>WP</t>
  </si>
  <si>
    <t>-</t>
  </si>
  <si>
    <t>TOTALS</t>
  </si>
  <si>
    <t>Shamrocks</t>
  </si>
  <si>
    <t>Mays Standings, Pitching</t>
  </si>
  <si>
    <t>Aaron Standings, Hitting</t>
  </si>
  <si>
    <t>AB</t>
  </si>
  <si>
    <t>D</t>
  </si>
  <si>
    <t>T</t>
  </si>
  <si>
    <t>HR</t>
  </si>
  <si>
    <t>RBI</t>
  </si>
  <si>
    <t>OBA</t>
  </si>
  <si>
    <t>SlgA</t>
  </si>
  <si>
    <t>SH</t>
  </si>
  <si>
    <t>F</t>
  </si>
  <si>
    <t>SF</t>
  </si>
  <si>
    <t>GDP</t>
  </si>
  <si>
    <t>SB</t>
  </si>
  <si>
    <t>CS</t>
  </si>
  <si>
    <t>LOB</t>
  </si>
  <si>
    <t>OP</t>
  </si>
  <si>
    <t>DP</t>
  </si>
  <si>
    <t>E</t>
  </si>
  <si>
    <t>OSB</t>
  </si>
  <si>
    <t>OCS</t>
  </si>
  <si>
    <t>PB</t>
  </si>
  <si>
    <t>Mays Standings, Hitting</t>
  </si>
  <si>
    <t> </t>
  </si>
  <si>
    <t>SwampBugZ</t>
  </si>
  <si>
    <t>Team John</t>
  </si>
  <si>
    <t>Lucius Papirius Cursor</t>
  </si>
  <si>
    <t>New York Mets</t>
  </si>
  <si>
    <t>Team Vera-Julia</t>
  </si>
  <si>
    <t>Diamond Demons</t>
  </si>
  <si>
    <t>Acuna MaTatis</t>
  </si>
  <si>
    <t>Acuna Matata</t>
  </si>
  <si>
    <t>Bound to Fail</t>
  </si>
  <si>
    <t>Fernandez Farewell</t>
  </si>
  <si>
    <t>Cheyenne's House</t>
  </si>
  <si>
    <t>Jewel</t>
  </si>
  <si>
    <t>Stinky Weeks</t>
  </si>
  <si>
    <t>Flash 80</t>
  </si>
  <si>
    <t>Team 5 Alive</t>
  </si>
  <si>
    <t>Maximillion</t>
  </si>
  <si>
    <t>Degrom Nom Nom</t>
  </si>
  <si>
    <t>Ching Witch</t>
  </si>
  <si>
    <t>JS/07 M 378</t>
  </si>
  <si>
    <t>Bad Boys</t>
  </si>
  <si>
    <t>Bryce's Nice</t>
  </si>
  <si>
    <t>Placeholder Name Here</t>
  </si>
  <si>
    <t>Creative Name Here</t>
  </si>
  <si>
    <t>Hoboken Zephyrs</t>
  </si>
  <si>
    <t>Billy Ball</t>
  </si>
  <si>
    <t>Bay City Spartans</t>
  </si>
  <si>
    <t>Team Dahmer</t>
  </si>
  <si>
    <t>Juan Soto Envy</t>
  </si>
  <si>
    <t>Covid Schmovid</t>
  </si>
  <si>
    <t>Bang the Trash Can Slowl</t>
  </si>
  <si>
    <t>Parkland Proud</t>
  </si>
  <si>
    <t>Team Available</t>
  </si>
  <si>
    <t>Gateway Sluggers</t>
  </si>
  <si>
    <t>Boogie Bass</t>
  </si>
  <si>
    <t>Thunder And Lightning</t>
  </si>
  <si>
    <t>Baseball City</t>
  </si>
  <si>
    <t>Rear Admirals</t>
  </si>
  <si>
    <t>Double tap</t>
  </si>
  <si>
    <t>New League Record</t>
  </si>
  <si>
    <t>Lollygaggers</t>
  </si>
  <si>
    <t>Chico's Bail Bonds</t>
  </si>
  <si>
    <t>Carolina Crush</t>
  </si>
  <si>
    <t>NorseVader</t>
  </si>
  <si>
    <t>King of Clubs</t>
  </si>
  <si>
    <t>Mountaineers</t>
  </si>
  <si>
    <t>Rebuild Project</t>
  </si>
  <si>
    <t>SharkAttack</t>
  </si>
  <si>
    <t>Sky Blue Brew Crew</t>
  </si>
  <si>
    <t>Dexter Shoe</t>
  </si>
  <si>
    <t>Bangers</t>
  </si>
  <si>
    <t>New Jersey Bluesox</t>
  </si>
  <si>
    <t>Blue Flash</t>
  </si>
  <si>
    <t>Killebrew</t>
  </si>
  <si>
    <t>Juust a bit outside</t>
  </si>
  <si>
    <t>Anti Gravity</t>
  </si>
  <si>
    <t>Anti gravity</t>
  </si>
  <si>
    <t>anti gravity</t>
  </si>
  <si>
    <t>No DH for me</t>
  </si>
  <si>
    <t>Maple Leafs</t>
  </si>
  <si>
    <t>Bang the Trash Can Slowly</t>
  </si>
  <si>
    <t>Randomly Spaced / Dominic</t>
  </si>
  <si>
    <t>Left of the Dual / James</t>
  </si>
  <si>
    <t>Vicodin &amp; Prayer / Rob</t>
  </si>
  <si>
    <t>Mountaineers / Owen</t>
  </si>
  <si>
    <t>Killebrew / David</t>
  </si>
  <si>
    <t>Randomly Spaced</t>
  </si>
  <si>
    <t>5POINT5HOLE</t>
  </si>
  <si>
    <t>Wranglers</t>
  </si>
  <si>
    <t>Brusdar Graterol and Fried</t>
  </si>
  <si>
    <t>Left of the Dial</t>
  </si>
  <si>
    <t>Doomed to Crash &amp; Burn</t>
  </si>
  <si>
    <t>Vicodin &amp; Prayer</t>
  </si>
  <si>
    <t>Juuust a Bit Outside</t>
  </si>
  <si>
    <t>Thunder &amp; Lightning</t>
  </si>
  <si>
    <t>Team 5</t>
  </si>
  <si>
    <t>Elly &amp; Belly</t>
  </si>
  <si>
    <t>In Need of a Miracle</t>
  </si>
  <si>
    <t>Juuust a bit outside</t>
  </si>
  <si>
    <t>In Need of a Miracle / Irv</t>
  </si>
  <si>
    <t>Thunder &amp; Lightning / Larry</t>
  </si>
  <si>
    <t>Team 5 / Chris</t>
  </si>
  <si>
    <t>Elly &amp; Belly  / Mark</t>
  </si>
  <si>
    <t>Juuust a bit outside /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</si>
</sst>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00000"/>
      <name val="Calibri"/>
      <family val="2"/>
    </font>
    <font>
      <b/>
      <sz val="11"/>
      <color rgb="FF00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sz val="12"/>
      <color rgb="FF000000"/>
      <name val="Calibri"/>
      <family val="2"/>
    </font>
    <font>
      <b/>
      <sz val="10"/>
      <color rgb="FFFF0000"/>
      <name val="Verdana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2" borderId="0" xfId="1" applyFont="1" applyFill="1"/>
    <xf numFmtId="0" fontId="6" fillId="2" borderId="0" xfId="1" applyFont="1" applyFill="1" applyAlignment="1">
      <alignment horizontal="center"/>
    </xf>
    <xf numFmtId="165" fontId="6" fillId="2" borderId="0" xfId="1" applyNumberFormat="1" applyFont="1" applyFill="1" applyAlignment="1">
      <alignment horizontal="center"/>
    </xf>
    <xf numFmtId="2" fontId="6" fillId="2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11" fillId="0" borderId="0" xfId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1" applyNumberFormat="1" applyFont="1" applyAlignment="1">
      <alignment horizontal="center"/>
    </xf>
    <xf numFmtId="1" fontId="6" fillId="2" borderId="0" xfId="1" applyNumberFormat="1" applyFont="1" applyFill="1" applyAlignment="1">
      <alignment horizontal="center"/>
    </xf>
    <xf numFmtId="0" fontId="3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65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53"/>
  <sheetViews>
    <sheetView tabSelected="1" topLeftCell="A510" zoomScale="133" workbookViewId="0">
      <selection activeCell="C530" sqref="C530:C534"/>
    </sheetView>
  </sheetViews>
  <sheetFormatPr baseColWidth="10" defaultRowHeight="16" x14ac:dyDescent="0.2"/>
  <cols>
    <col min="1" max="1" width="7.5" style="3" customWidth="1"/>
    <col min="2" max="2" width="5.1640625" style="2" customWidth="1"/>
    <col min="3" max="3" width="27.33203125" style="3" customWidth="1"/>
    <col min="4" max="4" width="9" style="2" customWidth="1"/>
    <col min="5" max="26" width="7" style="2" customWidth="1"/>
    <col min="27" max="27" width="5" style="2" customWidth="1"/>
    <col min="28" max="28" width="4.5" style="2" customWidth="1"/>
    <col min="29" max="16384" width="10.83203125" style="3"/>
  </cols>
  <sheetData>
    <row r="1" spans="1:32" x14ac:dyDescent="0.2">
      <c r="A1" s="39" t="s">
        <v>0</v>
      </c>
      <c r="B1" s="39"/>
      <c r="C1" s="39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32" x14ac:dyDescent="0.2">
      <c r="A2" s="3">
        <v>2010</v>
      </c>
      <c r="B2">
        <v>1</v>
      </c>
      <c r="C2" t="s">
        <v>49</v>
      </c>
      <c r="D2" s="4">
        <v>76</v>
      </c>
      <c r="E2" s="4">
        <v>86</v>
      </c>
      <c r="F2" s="4">
        <v>0.46899999999999997</v>
      </c>
      <c r="G2" s="4">
        <v>16</v>
      </c>
      <c r="H2" s="4">
        <v>4.33</v>
      </c>
      <c r="I2" s="4">
        <v>16</v>
      </c>
      <c r="J2" s="4">
        <v>18</v>
      </c>
      <c r="K2" s="4">
        <v>3.8</v>
      </c>
      <c r="L2" s="4">
        <v>42</v>
      </c>
      <c r="M2" s="4">
        <v>1429.1</v>
      </c>
      <c r="N2" s="4">
        <v>726</v>
      </c>
      <c r="O2" s="4">
        <v>688</v>
      </c>
      <c r="P2" s="4">
        <v>1522</v>
      </c>
      <c r="Q2" s="4">
        <v>0.27200000000000002</v>
      </c>
      <c r="R2" s="4">
        <v>584</v>
      </c>
      <c r="S2" s="4">
        <v>1104</v>
      </c>
      <c r="T2" s="4">
        <v>50</v>
      </c>
    </row>
    <row r="3" spans="1:32" x14ac:dyDescent="0.2">
      <c r="A3" s="3">
        <v>2011</v>
      </c>
      <c r="B3" s="13">
        <v>1</v>
      </c>
      <c r="C3" s="13" t="s">
        <v>49</v>
      </c>
      <c r="D3" s="35">
        <v>69</v>
      </c>
      <c r="E3" s="35">
        <v>93</v>
      </c>
      <c r="F3" s="35">
        <v>0.42599999999999999</v>
      </c>
      <c r="G3" s="35">
        <v>17</v>
      </c>
      <c r="H3" s="35">
        <v>4.34</v>
      </c>
      <c r="I3" s="35">
        <v>10</v>
      </c>
      <c r="J3" s="35">
        <v>13</v>
      </c>
      <c r="K3" s="35">
        <v>3.7</v>
      </c>
      <c r="L3" s="35">
        <v>44</v>
      </c>
      <c r="M3" s="35">
        <v>1443</v>
      </c>
      <c r="N3" s="35">
        <v>759</v>
      </c>
      <c r="O3" s="35">
        <v>696</v>
      </c>
      <c r="P3" s="35">
        <v>1539</v>
      </c>
      <c r="Q3" s="35">
        <v>0.27100000000000002</v>
      </c>
      <c r="R3" s="35">
        <v>556</v>
      </c>
      <c r="S3" s="35">
        <v>1110</v>
      </c>
      <c r="T3" s="35">
        <v>46</v>
      </c>
    </row>
    <row r="4" spans="1:32" x14ac:dyDescent="0.2">
      <c r="A4" s="3">
        <v>2012</v>
      </c>
      <c r="B4">
        <v>1</v>
      </c>
      <c r="C4" t="s">
        <v>48</v>
      </c>
      <c r="D4" s="4">
        <v>74</v>
      </c>
      <c r="E4" s="4">
        <v>88</v>
      </c>
      <c r="F4" s="4">
        <v>0.45700000000000002</v>
      </c>
      <c r="G4" s="4">
        <v>16</v>
      </c>
      <c r="H4" s="4">
        <v>3.91</v>
      </c>
      <c r="I4" s="4">
        <v>5</v>
      </c>
      <c r="J4" s="4">
        <v>13</v>
      </c>
      <c r="K4" s="4">
        <v>3.8</v>
      </c>
      <c r="L4" s="4">
        <v>41</v>
      </c>
      <c r="M4" s="4">
        <v>1462.2</v>
      </c>
      <c r="N4" s="4">
        <v>691</v>
      </c>
      <c r="O4" s="4">
        <v>636</v>
      </c>
      <c r="P4" s="4">
        <v>1405</v>
      </c>
      <c r="Q4" s="4">
        <v>0.249</v>
      </c>
      <c r="R4" s="4">
        <v>533</v>
      </c>
      <c r="S4" s="4">
        <v>1230</v>
      </c>
      <c r="T4" s="4">
        <v>33</v>
      </c>
    </row>
    <row r="5" spans="1:32" x14ac:dyDescent="0.2">
      <c r="A5" s="3">
        <v>2013</v>
      </c>
      <c r="B5">
        <v>1</v>
      </c>
      <c r="C5" t="s">
        <v>48</v>
      </c>
      <c r="D5" s="4">
        <v>61</v>
      </c>
      <c r="E5" s="4">
        <v>101</v>
      </c>
      <c r="F5" s="4">
        <v>0.377</v>
      </c>
      <c r="G5" s="4">
        <v>36</v>
      </c>
      <c r="H5" s="4">
        <v>4.9800000000000004</v>
      </c>
      <c r="I5" s="4">
        <v>8</v>
      </c>
      <c r="J5" s="4">
        <v>7</v>
      </c>
      <c r="K5" s="4">
        <v>3.4</v>
      </c>
      <c r="L5" s="4">
        <v>33</v>
      </c>
      <c r="M5" s="4">
        <v>1426.1</v>
      </c>
      <c r="N5" s="4">
        <v>850</v>
      </c>
      <c r="O5" s="4">
        <v>789</v>
      </c>
      <c r="P5" s="4">
        <v>1610</v>
      </c>
      <c r="Q5" s="4">
        <v>0.28299999999999997</v>
      </c>
      <c r="R5" s="4">
        <v>603</v>
      </c>
      <c r="S5" s="4">
        <v>1106</v>
      </c>
      <c r="T5" s="4">
        <v>45</v>
      </c>
    </row>
    <row r="6" spans="1:32" x14ac:dyDescent="0.2">
      <c r="A6" s="3">
        <v>2014</v>
      </c>
      <c r="B6">
        <v>1</v>
      </c>
      <c r="C6" t="s">
        <v>48</v>
      </c>
      <c r="D6" s="4">
        <v>62</v>
      </c>
      <c r="E6" s="4">
        <v>100</v>
      </c>
      <c r="F6" s="4">
        <v>0.38300000000000001</v>
      </c>
      <c r="G6" s="4">
        <v>29</v>
      </c>
      <c r="H6" s="24">
        <v>4.4000000000000004</v>
      </c>
      <c r="I6" s="4">
        <v>3</v>
      </c>
      <c r="J6" s="4">
        <v>10</v>
      </c>
      <c r="K6" s="4">
        <v>3.3</v>
      </c>
      <c r="L6" s="4">
        <v>39</v>
      </c>
      <c r="M6" s="4">
        <v>1454.1</v>
      </c>
      <c r="N6" s="4">
        <v>746</v>
      </c>
      <c r="O6" s="4">
        <v>711</v>
      </c>
      <c r="P6" s="4">
        <v>1507</v>
      </c>
      <c r="Q6" s="4">
        <v>0.26600000000000001</v>
      </c>
      <c r="R6" s="4">
        <v>617</v>
      </c>
      <c r="S6" s="4">
        <v>1207</v>
      </c>
      <c r="T6" s="4">
        <v>65</v>
      </c>
    </row>
    <row r="7" spans="1:32" x14ac:dyDescent="0.2">
      <c r="A7" s="3">
        <v>2015</v>
      </c>
      <c r="B7" s="13">
        <v>1</v>
      </c>
      <c r="C7" s="13" t="s">
        <v>48</v>
      </c>
      <c r="D7" s="35">
        <v>75</v>
      </c>
      <c r="E7" s="35">
        <v>87</v>
      </c>
      <c r="F7" s="35">
        <v>0.46300000000000002</v>
      </c>
      <c r="G7" s="35">
        <v>17</v>
      </c>
      <c r="H7" s="35">
        <v>3.75</v>
      </c>
      <c r="I7" s="35">
        <v>7</v>
      </c>
      <c r="J7" s="35">
        <v>18</v>
      </c>
      <c r="K7" s="35">
        <v>3.5</v>
      </c>
      <c r="L7" s="35">
        <v>49</v>
      </c>
      <c r="M7" s="35">
        <v>1460.1</v>
      </c>
      <c r="N7" s="35">
        <v>659</v>
      </c>
      <c r="O7" s="35">
        <v>608</v>
      </c>
      <c r="P7" s="35">
        <v>1434</v>
      </c>
      <c r="Q7" s="35">
        <v>0.255</v>
      </c>
      <c r="R7" s="35">
        <v>469</v>
      </c>
      <c r="S7" s="35">
        <v>1338</v>
      </c>
      <c r="T7" s="35">
        <v>52</v>
      </c>
    </row>
    <row r="8" spans="1:32" x14ac:dyDescent="0.2">
      <c r="A8" s="3">
        <v>2016</v>
      </c>
      <c r="B8">
        <v>1</v>
      </c>
      <c r="C8" t="s">
        <v>48</v>
      </c>
      <c r="D8" s="4">
        <v>59</v>
      </c>
      <c r="E8" s="4">
        <v>103</v>
      </c>
      <c r="F8" s="4">
        <v>0.36399999999999999</v>
      </c>
      <c r="G8" s="4">
        <v>38</v>
      </c>
      <c r="H8" s="4">
        <v>5.21</v>
      </c>
      <c r="I8" s="4">
        <v>2</v>
      </c>
      <c r="J8" s="4">
        <v>10</v>
      </c>
      <c r="K8" s="5">
        <v>4</v>
      </c>
      <c r="L8" s="4">
        <v>36</v>
      </c>
      <c r="M8" s="4">
        <v>1437</v>
      </c>
      <c r="N8" s="4">
        <v>887</v>
      </c>
      <c r="O8" s="4">
        <v>832</v>
      </c>
      <c r="P8" s="4">
        <v>1653</v>
      </c>
      <c r="Q8" s="4">
        <v>0.28599999999999998</v>
      </c>
      <c r="R8" s="4">
        <v>611</v>
      </c>
      <c r="S8" s="4">
        <v>1238</v>
      </c>
      <c r="T8" s="4">
        <v>62</v>
      </c>
    </row>
    <row r="9" spans="1:32" x14ac:dyDescent="0.2">
      <c r="A9" s="3">
        <v>2017</v>
      </c>
      <c r="B9">
        <v>1</v>
      </c>
      <c r="C9" t="s">
        <v>48</v>
      </c>
      <c r="D9" s="4">
        <v>57</v>
      </c>
      <c r="E9" s="4">
        <v>105</v>
      </c>
      <c r="F9" s="4">
        <v>0.35199999999999998</v>
      </c>
      <c r="G9" s="4">
        <v>53</v>
      </c>
      <c r="H9" s="4">
        <v>5.95</v>
      </c>
      <c r="I9" s="4">
        <v>4</v>
      </c>
      <c r="J9" s="4">
        <v>10</v>
      </c>
      <c r="K9" s="4">
        <v>4.3</v>
      </c>
      <c r="L9" s="4">
        <v>33</v>
      </c>
      <c r="M9" s="4">
        <v>1423.2</v>
      </c>
      <c r="N9" s="4">
        <v>1002</v>
      </c>
      <c r="O9" s="4">
        <v>941</v>
      </c>
      <c r="P9" s="4">
        <v>1760</v>
      </c>
      <c r="Q9" s="4">
        <v>0.30299999999999999</v>
      </c>
      <c r="R9" s="4">
        <v>676</v>
      </c>
      <c r="S9" s="4">
        <v>1193</v>
      </c>
      <c r="T9" s="4">
        <v>64</v>
      </c>
    </row>
    <row r="10" spans="1:32" x14ac:dyDescent="0.2">
      <c r="A10" s="3">
        <v>2018</v>
      </c>
      <c r="B10">
        <v>1</v>
      </c>
      <c r="C10" t="s">
        <v>48</v>
      </c>
      <c r="D10" s="4">
        <v>59</v>
      </c>
      <c r="E10" s="4">
        <v>103</v>
      </c>
      <c r="F10" s="4">
        <v>0.36399999999999999</v>
      </c>
      <c r="G10" s="4">
        <v>56</v>
      </c>
      <c r="H10" s="24">
        <v>5.2</v>
      </c>
      <c r="I10" s="4">
        <v>2</v>
      </c>
      <c r="J10" s="4">
        <v>8</v>
      </c>
      <c r="K10" s="4">
        <v>3.5</v>
      </c>
      <c r="L10" s="4">
        <v>40</v>
      </c>
      <c r="M10" s="4">
        <v>1436.1</v>
      </c>
      <c r="N10" s="4">
        <v>877</v>
      </c>
      <c r="O10" s="4">
        <v>830</v>
      </c>
      <c r="P10" s="4">
        <v>1576</v>
      </c>
      <c r="Q10" s="4">
        <v>0.27600000000000002</v>
      </c>
      <c r="R10" s="4">
        <v>679</v>
      </c>
      <c r="S10" s="4">
        <v>1279</v>
      </c>
      <c r="T10" s="4">
        <v>57</v>
      </c>
    </row>
    <row r="11" spans="1:32" x14ac:dyDescent="0.2">
      <c r="A11" s="3">
        <v>2019</v>
      </c>
      <c r="B11">
        <v>1</v>
      </c>
      <c r="C11" t="s">
        <v>47</v>
      </c>
      <c r="D11" s="4">
        <v>68</v>
      </c>
      <c r="E11" s="4">
        <v>94</v>
      </c>
      <c r="F11" s="10">
        <v>0.42</v>
      </c>
      <c r="G11" s="4">
        <v>35</v>
      </c>
      <c r="H11" s="4">
        <v>5.03</v>
      </c>
      <c r="I11" s="4">
        <v>2</v>
      </c>
      <c r="J11" s="4">
        <v>14</v>
      </c>
      <c r="K11" s="4">
        <v>4.5</v>
      </c>
      <c r="L11" s="4">
        <v>39</v>
      </c>
      <c r="M11" s="4">
        <v>1438</v>
      </c>
      <c r="N11" s="4">
        <v>854</v>
      </c>
      <c r="O11" s="4">
        <v>804</v>
      </c>
      <c r="P11" s="4">
        <v>1445</v>
      </c>
      <c r="Q11" s="4">
        <v>0.25800000000000001</v>
      </c>
      <c r="R11" s="4">
        <v>753</v>
      </c>
      <c r="S11" s="4">
        <v>1550</v>
      </c>
      <c r="T11" s="4">
        <v>55</v>
      </c>
    </row>
    <row r="12" spans="1:32" x14ac:dyDescent="0.2">
      <c r="A12" s="3">
        <v>2020</v>
      </c>
      <c r="B12">
        <v>1</v>
      </c>
      <c r="C12" t="s">
        <v>46</v>
      </c>
      <c r="D12" s="4">
        <v>50</v>
      </c>
      <c r="E12" s="4">
        <v>70</v>
      </c>
      <c r="F12" s="4">
        <v>0.41699999999999998</v>
      </c>
      <c r="G12" s="4">
        <v>23</v>
      </c>
      <c r="H12" s="4">
        <v>4.8600000000000003</v>
      </c>
      <c r="I12" s="4">
        <v>0</v>
      </c>
      <c r="J12" s="4">
        <v>13</v>
      </c>
      <c r="K12" s="4">
        <v>4.5</v>
      </c>
      <c r="L12" s="4">
        <v>17</v>
      </c>
      <c r="M12" s="4">
        <v>1081.0999999999999</v>
      </c>
      <c r="N12" s="4">
        <v>629</v>
      </c>
      <c r="O12" s="4">
        <v>584</v>
      </c>
      <c r="P12" s="4">
        <v>1060</v>
      </c>
      <c r="Q12" s="10">
        <v>0.25</v>
      </c>
      <c r="R12" s="4">
        <v>595</v>
      </c>
      <c r="S12" s="4">
        <v>1229</v>
      </c>
      <c r="T12" s="4">
        <v>65</v>
      </c>
    </row>
    <row r="13" spans="1:32" x14ac:dyDescent="0.2">
      <c r="A13" s="3">
        <v>2021</v>
      </c>
      <c r="B13">
        <v>1</v>
      </c>
      <c r="C13" t="s">
        <v>45</v>
      </c>
      <c r="D13" s="4">
        <v>86</v>
      </c>
      <c r="E13" s="4">
        <v>76</v>
      </c>
      <c r="F13" s="4">
        <v>0.53100000000000003</v>
      </c>
      <c r="G13" s="4" t="s">
        <v>18</v>
      </c>
      <c r="H13" s="4">
        <v>3.52</v>
      </c>
      <c r="I13" s="4">
        <v>0</v>
      </c>
      <c r="J13" s="4">
        <v>20</v>
      </c>
      <c r="K13" s="4">
        <v>4.0999999999999996</v>
      </c>
      <c r="L13" s="4">
        <v>41</v>
      </c>
      <c r="M13" s="4">
        <v>1460</v>
      </c>
      <c r="N13" s="4">
        <v>607</v>
      </c>
      <c r="O13" s="4">
        <v>571</v>
      </c>
      <c r="P13" s="4">
        <v>1237</v>
      </c>
      <c r="Q13" s="4">
        <v>0.22600000000000001</v>
      </c>
      <c r="R13" s="4">
        <v>568</v>
      </c>
      <c r="S13" s="4">
        <v>1609</v>
      </c>
      <c r="T13" s="4">
        <v>66</v>
      </c>
    </row>
    <row r="14" spans="1:32" x14ac:dyDescent="0.2">
      <c r="A14" s="3">
        <v>2022</v>
      </c>
      <c r="B14">
        <v>1</v>
      </c>
      <c r="C14" t="s">
        <v>45</v>
      </c>
      <c r="D14" s="4">
        <v>78</v>
      </c>
      <c r="E14" s="4">
        <v>84</v>
      </c>
      <c r="F14" s="4">
        <v>0.48099999999999998</v>
      </c>
      <c r="G14" s="4">
        <v>10</v>
      </c>
      <c r="H14" s="4">
        <v>4.57</v>
      </c>
      <c r="I14" s="4">
        <v>5</v>
      </c>
      <c r="J14" s="4">
        <v>14</v>
      </c>
      <c r="K14" s="4">
        <v>4.5999999999999996</v>
      </c>
      <c r="L14" s="4">
        <v>36</v>
      </c>
      <c r="M14" s="4">
        <v>1434</v>
      </c>
      <c r="N14" s="4">
        <v>756</v>
      </c>
      <c r="O14" s="4">
        <v>728</v>
      </c>
      <c r="P14" s="4">
        <v>1448</v>
      </c>
      <c r="Q14" s="4">
        <v>0.25800000000000001</v>
      </c>
      <c r="R14" s="4">
        <v>560</v>
      </c>
      <c r="S14" s="4">
        <v>1387</v>
      </c>
      <c r="T14" s="4">
        <v>55</v>
      </c>
    </row>
    <row r="15" spans="1:32" x14ac:dyDescent="0.2">
      <c r="A15" s="3">
        <v>2023</v>
      </c>
      <c r="B15" s="36">
        <v>1</v>
      </c>
      <c r="C15" t="s">
        <v>110</v>
      </c>
      <c r="D15" s="4">
        <v>97</v>
      </c>
      <c r="E15" s="4">
        <v>65</v>
      </c>
      <c r="F15" s="10">
        <v>0.59899999999999998</v>
      </c>
      <c r="G15" s="4" t="s">
        <v>18</v>
      </c>
      <c r="H15" s="4">
        <v>3.61</v>
      </c>
      <c r="I15" s="4">
        <v>1</v>
      </c>
      <c r="J15" s="4">
        <v>19</v>
      </c>
      <c r="K15" s="4">
        <v>4.7</v>
      </c>
      <c r="L15" s="4">
        <v>56</v>
      </c>
      <c r="M15" s="4">
        <v>1454.1</v>
      </c>
      <c r="N15" s="4">
        <v>615</v>
      </c>
      <c r="O15" s="4">
        <v>584</v>
      </c>
      <c r="P15" s="4">
        <v>1304</v>
      </c>
      <c r="Q15" s="4">
        <v>0.23599999999999999</v>
      </c>
      <c r="R15" s="4">
        <v>631</v>
      </c>
      <c r="S15" s="4">
        <v>1447</v>
      </c>
      <c r="T15" s="4">
        <v>52</v>
      </c>
    </row>
    <row r="16" spans="1:32" x14ac:dyDescent="0.2">
      <c r="A16" s="3">
        <v>2024</v>
      </c>
      <c r="B16">
        <v>1</v>
      </c>
      <c r="C16" t="s">
        <v>110</v>
      </c>
      <c r="D16" s="4">
        <v>91</v>
      </c>
      <c r="E16" s="4">
        <v>71</v>
      </c>
      <c r="F16" s="4">
        <v>0.56200000000000006</v>
      </c>
      <c r="G16" s="4" t="s">
        <v>18</v>
      </c>
      <c r="H16" s="4">
        <v>3.73</v>
      </c>
      <c r="I16" s="4">
        <v>5</v>
      </c>
      <c r="J16" s="4">
        <v>13</v>
      </c>
      <c r="K16" s="4">
        <v>4.5999999999999996</v>
      </c>
      <c r="L16" s="4">
        <v>56</v>
      </c>
      <c r="M16" s="4">
        <v>1467.2</v>
      </c>
      <c r="N16" s="4">
        <v>681</v>
      </c>
      <c r="O16" s="4">
        <v>609</v>
      </c>
      <c r="P16" s="4">
        <v>1370</v>
      </c>
      <c r="Q16" s="4">
        <v>0.24299999999999999</v>
      </c>
      <c r="R16" s="4">
        <v>628</v>
      </c>
      <c r="S16" s="4">
        <v>1363</v>
      </c>
      <c r="T16" s="4">
        <v>49</v>
      </c>
      <c r="U16"/>
      <c r="V16"/>
      <c r="W16"/>
      <c r="X16"/>
      <c r="Y16"/>
      <c r="Z16"/>
      <c r="AA16"/>
      <c r="AB16"/>
      <c r="AC16"/>
      <c r="AD16"/>
      <c r="AE16"/>
      <c r="AF16"/>
    </row>
    <row r="17" spans="1:20" hidden="1" x14ac:dyDescent="0.2">
      <c r="C17" s="19"/>
      <c r="D17" s="4"/>
      <c r="E17" s="4"/>
      <c r="F17" s="1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idden="1" x14ac:dyDescent="0.2">
      <c r="C18"/>
      <c r="D18" s="4"/>
      <c r="E18" s="4"/>
      <c r="F18" s="10"/>
      <c r="G18" s="4"/>
      <c r="H18" s="4"/>
      <c r="I18" s="4"/>
      <c r="J18" s="4"/>
      <c r="K18" s="5"/>
      <c r="L18" s="4"/>
      <c r="M18" s="4"/>
      <c r="N18" s="4"/>
      <c r="O18" s="4"/>
      <c r="P18" s="4"/>
      <c r="Q18" s="4"/>
      <c r="R18" s="4"/>
      <c r="S18" s="4"/>
      <c r="T18" s="4"/>
    </row>
    <row r="19" spans="1:20" hidden="1" x14ac:dyDescent="0.2">
      <c r="C19"/>
      <c r="D19" s="4"/>
      <c r="E19" s="4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idden="1" x14ac:dyDescent="0.2">
      <c r="C20"/>
      <c r="D20" s="4"/>
      <c r="E20" s="4"/>
      <c r="F20" s="10"/>
      <c r="G20" s="4"/>
      <c r="H20" s="2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idden="1" x14ac:dyDescent="0.2">
      <c r="C21"/>
      <c r="D21" s="4"/>
      <c r="E21" s="4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idden="1" x14ac:dyDescent="0.2">
      <c r="C22"/>
      <c r="D22" s="4"/>
      <c r="E22" s="4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idden="1" x14ac:dyDescent="0.2">
      <c r="B23" s="4"/>
      <c r="C2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">
      <c r="A24" s="6" t="s">
        <v>19</v>
      </c>
      <c r="B24" s="7">
        <v>1</v>
      </c>
      <c r="C24" s="6"/>
      <c r="D24" s="7">
        <f>SUM(D2:D22)</f>
        <v>1062</v>
      </c>
      <c r="E24" s="7">
        <f>SUM(E3:E22)</f>
        <v>1240</v>
      </c>
      <c r="F24" s="8">
        <f>D24/(D24+E24)</f>
        <v>0.46133796698523022</v>
      </c>
      <c r="G24" s="7"/>
      <c r="H24" s="9">
        <f>AVERAGE(H3:H22)</f>
        <v>4.5042857142857153</v>
      </c>
      <c r="I24" s="7">
        <f>SUM(I3:I22)</f>
        <v>54</v>
      </c>
      <c r="J24" s="7">
        <f>SUM(J3:J22)</f>
        <v>182</v>
      </c>
      <c r="K24" s="11">
        <f>AVERAGE(K3:K22)</f>
        <v>4.0357142857142865</v>
      </c>
      <c r="L24" s="7">
        <f>SUM(L3:L22)</f>
        <v>560</v>
      </c>
      <c r="M24" s="7">
        <f>SUM(M3:M22)</f>
        <v>19876.2</v>
      </c>
      <c r="N24" s="7">
        <f>SUM(N3:N22)</f>
        <v>10613</v>
      </c>
      <c r="O24" s="7">
        <f>SUM(O3:O22)</f>
        <v>9923</v>
      </c>
      <c r="P24" s="7">
        <f>SUM(P3:P22)</f>
        <v>20348</v>
      </c>
      <c r="Q24" s="8">
        <f>AVERAGE(Q3:Q22)</f>
        <v>0.2614285714285714</v>
      </c>
      <c r="R24" s="7">
        <f>SUM(R3:R22)</f>
        <v>8479</v>
      </c>
      <c r="S24" s="7">
        <f>SUM(S3:S22)</f>
        <v>18286</v>
      </c>
      <c r="T24" s="7">
        <f>SUM(T3:T22)</f>
        <v>766</v>
      </c>
    </row>
    <row r="26" spans="1:20" x14ac:dyDescent="0.2">
      <c r="A26" s="39" t="s">
        <v>0</v>
      </c>
      <c r="B26" s="39"/>
      <c r="C26" s="39"/>
      <c r="D26" s="1" t="s">
        <v>1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  <c r="P26" s="1" t="s">
        <v>13</v>
      </c>
      <c r="Q26" s="1" t="s">
        <v>14</v>
      </c>
      <c r="R26" s="1" t="s">
        <v>15</v>
      </c>
      <c r="S26" s="1" t="s">
        <v>16</v>
      </c>
      <c r="T26" s="1" t="s">
        <v>17</v>
      </c>
    </row>
    <row r="27" spans="1:20" x14ac:dyDescent="0.2">
      <c r="A27" s="3">
        <v>2010</v>
      </c>
      <c r="B27">
        <v>3</v>
      </c>
      <c r="C27" t="s">
        <v>58</v>
      </c>
      <c r="D27" s="4">
        <v>83</v>
      </c>
      <c r="E27" s="4">
        <v>79</v>
      </c>
      <c r="F27" s="4">
        <v>0.51200000000000001</v>
      </c>
      <c r="G27" s="4">
        <v>9</v>
      </c>
      <c r="H27" s="4">
        <v>3.62</v>
      </c>
      <c r="I27" s="4">
        <v>12</v>
      </c>
      <c r="J27" s="4">
        <v>14</v>
      </c>
      <c r="K27" s="4">
        <v>4.2</v>
      </c>
      <c r="L27" s="4">
        <v>47</v>
      </c>
      <c r="M27" s="4">
        <v>1454.2</v>
      </c>
      <c r="N27" s="4">
        <v>650</v>
      </c>
      <c r="O27" s="4">
        <v>585</v>
      </c>
      <c r="P27" s="4">
        <v>1286</v>
      </c>
      <c r="Q27" s="4">
        <v>0.23400000000000001</v>
      </c>
      <c r="R27" s="4">
        <v>578</v>
      </c>
      <c r="S27" s="4">
        <v>1340</v>
      </c>
      <c r="T27" s="4">
        <v>53</v>
      </c>
    </row>
    <row r="28" spans="1:20" x14ac:dyDescent="0.2">
      <c r="A28" s="3">
        <v>2011</v>
      </c>
      <c r="B28" s="13">
        <v>3</v>
      </c>
      <c r="C28" s="13" t="s">
        <v>58</v>
      </c>
      <c r="D28" s="35">
        <v>66</v>
      </c>
      <c r="E28" s="35">
        <v>96</v>
      </c>
      <c r="F28" s="35">
        <v>0.40699999999999997</v>
      </c>
      <c r="G28" s="35">
        <v>20</v>
      </c>
      <c r="H28" s="38">
        <v>3.9</v>
      </c>
      <c r="I28" s="35">
        <v>7</v>
      </c>
      <c r="J28" s="35">
        <v>13</v>
      </c>
      <c r="K28" s="35">
        <v>3.7</v>
      </c>
      <c r="L28" s="35">
        <v>40</v>
      </c>
      <c r="M28" s="35">
        <v>1473.2</v>
      </c>
      <c r="N28" s="35">
        <v>697</v>
      </c>
      <c r="O28" s="35">
        <v>639</v>
      </c>
      <c r="P28" s="35">
        <v>1358</v>
      </c>
      <c r="Q28" s="35">
        <v>0.24099999999999999</v>
      </c>
      <c r="R28" s="35">
        <v>596</v>
      </c>
      <c r="S28" s="35">
        <v>1350</v>
      </c>
      <c r="T28" s="35">
        <v>62</v>
      </c>
    </row>
    <row r="29" spans="1:20" x14ac:dyDescent="0.2">
      <c r="A29" s="3">
        <v>2012</v>
      </c>
      <c r="B29">
        <v>3</v>
      </c>
      <c r="C29" t="s">
        <v>58</v>
      </c>
      <c r="D29" s="4">
        <v>90</v>
      </c>
      <c r="E29" s="4">
        <v>72</v>
      </c>
      <c r="F29" s="4">
        <v>0.55600000000000005</v>
      </c>
      <c r="G29" s="4" t="s">
        <v>18</v>
      </c>
      <c r="H29" s="24">
        <v>3.6</v>
      </c>
      <c r="I29" s="4">
        <v>9</v>
      </c>
      <c r="J29" s="4">
        <v>15</v>
      </c>
      <c r="K29" s="4">
        <v>4.4000000000000004</v>
      </c>
      <c r="L29" s="4">
        <v>45</v>
      </c>
      <c r="M29" s="4">
        <v>1471</v>
      </c>
      <c r="N29" s="4">
        <v>671</v>
      </c>
      <c r="O29" s="4">
        <v>588</v>
      </c>
      <c r="P29" s="4">
        <v>1331</v>
      </c>
      <c r="Q29" s="4">
        <v>0.23699999999999999</v>
      </c>
      <c r="R29" s="4">
        <v>599</v>
      </c>
      <c r="S29" s="4">
        <v>1347</v>
      </c>
      <c r="T29" s="4">
        <v>49</v>
      </c>
    </row>
    <row r="30" spans="1:20" x14ac:dyDescent="0.2">
      <c r="A30" s="3">
        <v>2013</v>
      </c>
      <c r="B30">
        <v>3</v>
      </c>
      <c r="C30" t="s">
        <v>57</v>
      </c>
      <c r="D30" s="4">
        <v>80</v>
      </c>
      <c r="E30" s="4">
        <v>82</v>
      </c>
      <c r="F30" s="4">
        <v>0.49399999999999999</v>
      </c>
      <c r="G30" s="4">
        <v>17</v>
      </c>
      <c r="H30" s="4">
        <v>3.74</v>
      </c>
      <c r="I30" s="4">
        <v>10</v>
      </c>
      <c r="J30" s="4">
        <v>17</v>
      </c>
      <c r="K30" s="4">
        <v>4.0999999999999996</v>
      </c>
      <c r="L30" s="4">
        <v>43</v>
      </c>
      <c r="M30" s="4">
        <v>1459</v>
      </c>
      <c r="N30" s="4">
        <v>668</v>
      </c>
      <c r="O30" s="4">
        <v>607</v>
      </c>
      <c r="P30" s="4">
        <v>1426</v>
      </c>
      <c r="Q30" s="4">
        <v>0.254</v>
      </c>
      <c r="R30" s="4">
        <v>577</v>
      </c>
      <c r="S30" s="4">
        <v>1255</v>
      </c>
      <c r="T30" s="4">
        <v>69</v>
      </c>
    </row>
    <row r="31" spans="1:20" x14ac:dyDescent="0.2">
      <c r="A31" s="3">
        <v>2014</v>
      </c>
      <c r="B31">
        <v>3</v>
      </c>
      <c r="C31" t="s">
        <v>56</v>
      </c>
      <c r="D31" s="4">
        <v>91</v>
      </c>
      <c r="E31" s="4">
        <v>71</v>
      </c>
      <c r="F31" s="4">
        <v>0.56200000000000006</v>
      </c>
      <c r="G31" s="4" t="s">
        <v>18</v>
      </c>
      <c r="H31" s="4">
        <v>3.11</v>
      </c>
      <c r="I31" s="4">
        <v>15</v>
      </c>
      <c r="J31" s="4">
        <v>22</v>
      </c>
      <c r="K31" s="4">
        <v>4.4000000000000004</v>
      </c>
      <c r="L31" s="4">
        <v>48</v>
      </c>
      <c r="M31" s="4">
        <v>1467.1</v>
      </c>
      <c r="N31" s="4">
        <v>571</v>
      </c>
      <c r="O31" s="4">
        <v>507</v>
      </c>
      <c r="P31" s="4">
        <v>1336</v>
      </c>
      <c r="Q31" s="4">
        <v>0.23899999999999999</v>
      </c>
      <c r="R31" s="4">
        <v>483</v>
      </c>
      <c r="S31" s="4">
        <v>1301</v>
      </c>
      <c r="T31" s="4">
        <v>68</v>
      </c>
    </row>
    <row r="32" spans="1:20" x14ac:dyDescent="0.2">
      <c r="A32" s="3">
        <v>2015</v>
      </c>
      <c r="B32" s="13">
        <v>3</v>
      </c>
      <c r="C32" s="13" t="s">
        <v>56</v>
      </c>
      <c r="D32" s="35">
        <v>81</v>
      </c>
      <c r="E32" s="35">
        <v>81</v>
      </c>
      <c r="F32" s="37">
        <v>0.5</v>
      </c>
      <c r="G32" s="35">
        <v>11</v>
      </c>
      <c r="H32" s="35">
        <v>3.46</v>
      </c>
      <c r="I32" s="35">
        <v>6</v>
      </c>
      <c r="J32" s="35">
        <v>14</v>
      </c>
      <c r="K32" s="35">
        <v>3.9</v>
      </c>
      <c r="L32" s="35">
        <v>40</v>
      </c>
      <c r="M32" s="35">
        <v>1460.2</v>
      </c>
      <c r="N32" s="35">
        <v>621</v>
      </c>
      <c r="O32" s="35">
        <v>562</v>
      </c>
      <c r="P32" s="35">
        <v>1318</v>
      </c>
      <c r="Q32" s="35">
        <v>0.23799999999999999</v>
      </c>
      <c r="R32" s="35">
        <v>486</v>
      </c>
      <c r="S32" s="35">
        <v>1318</v>
      </c>
      <c r="T32" s="35">
        <v>51</v>
      </c>
    </row>
    <row r="33" spans="1:30" x14ac:dyDescent="0.2">
      <c r="A33" s="3">
        <v>2016</v>
      </c>
      <c r="B33">
        <v>3</v>
      </c>
      <c r="C33" t="s">
        <v>55</v>
      </c>
      <c r="D33" s="4">
        <v>95</v>
      </c>
      <c r="E33" s="4">
        <v>67</v>
      </c>
      <c r="F33" s="4">
        <v>0.58599999999999997</v>
      </c>
      <c r="G33" s="4">
        <v>2</v>
      </c>
      <c r="H33" s="4">
        <v>3.55</v>
      </c>
      <c r="I33" s="4">
        <v>4</v>
      </c>
      <c r="J33" s="4">
        <v>17</v>
      </c>
      <c r="K33" s="4">
        <v>4.8</v>
      </c>
      <c r="L33" s="4">
        <v>47</v>
      </c>
      <c r="M33" s="4">
        <v>1466.1</v>
      </c>
      <c r="N33" s="4">
        <v>648</v>
      </c>
      <c r="O33" s="4">
        <v>578</v>
      </c>
      <c r="P33" s="4">
        <v>1308</v>
      </c>
      <c r="Q33" s="4">
        <v>0.23599999999999999</v>
      </c>
      <c r="R33" s="4">
        <v>552</v>
      </c>
      <c r="S33" s="4">
        <v>1519</v>
      </c>
      <c r="T33" s="4">
        <v>59</v>
      </c>
    </row>
    <row r="34" spans="1:30" x14ac:dyDescent="0.2">
      <c r="A34" s="3">
        <v>2017</v>
      </c>
      <c r="B34">
        <v>3</v>
      </c>
      <c r="C34" t="s">
        <v>54</v>
      </c>
      <c r="D34" s="4">
        <v>110</v>
      </c>
      <c r="E34" s="4">
        <v>52</v>
      </c>
      <c r="F34" s="4">
        <v>0.67900000000000005</v>
      </c>
      <c r="G34" s="4" t="s">
        <v>18</v>
      </c>
      <c r="H34" s="4">
        <v>3.42</v>
      </c>
      <c r="I34" s="4">
        <v>2</v>
      </c>
      <c r="J34" s="4">
        <v>16</v>
      </c>
      <c r="K34" s="4">
        <v>5.5</v>
      </c>
      <c r="L34" s="4">
        <v>51</v>
      </c>
      <c r="M34" s="4">
        <v>1460.1</v>
      </c>
      <c r="N34" s="4">
        <v>598</v>
      </c>
      <c r="O34" s="4">
        <v>555</v>
      </c>
      <c r="P34" s="4">
        <v>1278</v>
      </c>
      <c r="Q34" s="4">
        <v>0.23200000000000001</v>
      </c>
      <c r="R34" s="4">
        <v>571</v>
      </c>
      <c r="S34" s="4">
        <v>1339</v>
      </c>
      <c r="T34" s="4">
        <v>63</v>
      </c>
    </row>
    <row r="35" spans="1:30" x14ac:dyDescent="0.2">
      <c r="A35" s="3">
        <v>2018</v>
      </c>
      <c r="B35">
        <v>3</v>
      </c>
      <c r="C35" t="s">
        <v>53</v>
      </c>
      <c r="D35" s="4">
        <v>115</v>
      </c>
      <c r="E35" s="4">
        <v>47</v>
      </c>
      <c r="F35" s="10">
        <v>0.71</v>
      </c>
      <c r="G35" s="4" t="s">
        <v>18</v>
      </c>
      <c r="H35" s="4">
        <v>3.23</v>
      </c>
      <c r="I35" s="4">
        <v>8</v>
      </c>
      <c r="J35" s="4">
        <v>16</v>
      </c>
      <c r="K35" s="4">
        <v>5.6</v>
      </c>
      <c r="L35" s="4">
        <v>50</v>
      </c>
      <c r="M35" s="4">
        <v>1468</v>
      </c>
      <c r="N35" s="4">
        <v>562</v>
      </c>
      <c r="O35" s="4">
        <v>527</v>
      </c>
      <c r="P35" s="4">
        <v>1154</v>
      </c>
      <c r="Q35" s="4">
        <v>0.21199999999999999</v>
      </c>
      <c r="R35" s="4">
        <v>603</v>
      </c>
      <c r="S35" s="4">
        <v>1445</v>
      </c>
      <c r="T35" s="4">
        <v>60</v>
      </c>
    </row>
    <row r="36" spans="1:30" x14ac:dyDescent="0.2">
      <c r="A36" s="3">
        <v>2019</v>
      </c>
      <c r="B36">
        <v>3</v>
      </c>
      <c r="C36" t="s">
        <v>52</v>
      </c>
      <c r="D36" s="4">
        <v>103</v>
      </c>
      <c r="E36" s="4">
        <v>59</v>
      </c>
      <c r="F36" s="4">
        <v>0.63600000000000001</v>
      </c>
      <c r="G36" s="4" t="s">
        <v>18</v>
      </c>
      <c r="H36" s="4">
        <v>3.65</v>
      </c>
      <c r="I36" s="4">
        <v>2</v>
      </c>
      <c r="J36" s="4">
        <v>11</v>
      </c>
      <c r="K36" s="4">
        <v>5.5</v>
      </c>
      <c r="L36" s="4">
        <v>44</v>
      </c>
      <c r="M36" s="4">
        <v>1459</v>
      </c>
      <c r="N36" s="4">
        <v>642</v>
      </c>
      <c r="O36" s="4">
        <v>592</v>
      </c>
      <c r="P36" s="4">
        <v>1241</v>
      </c>
      <c r="Q36" s="4">
        <v>0.22600000000000001</v>
      </c>
      <c r="R36" s="4">
        <v>595</v>
      </c>
      <c r="S36" s="4">
        <v>1483</v>
      </c>
      <c r="T36" s="4">
        <v>51</v>
      </c>
    </row>
    <row r="37" spans="1:30" x14ac:dyDescent="0.2">
      <c r="A37" s="3">
        <v>2020</v>
      </c>
      <c r="B37">
        <v>3</v>
      </c>
      <c r="C37" t="s">
        <v>52</v>
      </c>
      <c r="D37" s="4">
        <v>73</v>
      </c>
      <c r="E37" s="4">
        <v>47</v>
      </c>
      <c r="F37" s="4">
        <v>0.60799999999999998</v>
      </c>
      <c r="G37" s="4" t="s">
        <v>18</v>
      </c>
      <c r="H37" s="4">
        <v>4.55</v>
      </c>
      <c r="I37" s="4">
        <v>4</v>
      </c>
      <c r="J37" s="4">
        <v>7</v>
      </c>
      <c r="K37" s="4">
        <v>6.6</v>
      </c>
      <c r="L37" s="4">
        <v>26</v>
      </c>
      <c r="M37" s="4">
        <v>1085.2</v>
      </c>
      <c r="N37" s="4">
        <v>582</v>
      </c>
      <c r="O37" s="4">
        <v>549</v>
      </c>
      <c r="P37" s="4">
        <v>1008</v>
      </c>
      <c r="Q37" s="4">
        <v>0.24199999999999999</v>
      </c>
      <c r="R37" s="4">
        <v>486</v>
      </c>
      <c r="S37" s="4">
        <v>1074</v>
      </c>
      <c r="T37" s="4">
        <v>39</v>
      </c>
    </row>
    <row r="38" spans="1:30" x14ac:dyDescent="0.2">
      <c r="A38" s="3">
        <v>2021</v>
      </c>
      <c r="B38">
        <v>3</v>
      </c>
      <c r="C38" t="s">
        <v>51</v>
      </c>
      <c r="D38" s="4">
        <v>82</v>
      </c>
      <c r="E38" s="4">
        <v>80</v>
      </c>
      <c r="F38" s="4">
        <v>0.50600000000000001</v>
      </c>
      <c r="G38" s="4">
        <v>4</v>
      </c>
      <c r="H38" s="4">
        <v>4.29</v>
      </c>
      <c r="I38" s="4">
        <v>1</v>
      </c>
      <c r="J38" s="4">
        <v>16</v>
      </c>
      <c r="K38" s="4">
        <v>4.5</v>
      </c>
      <c r="L38" s="4">
        <v>47</v>
      </c>
      <c r="M38" s="4">
        <v>1463</v>
      </c>
      <c r="N38" s="4">
        <v>733</v>
      </c>
      <c r="O38" s="4">
        <v>697</v>
      </c>
      <c r="P38" s="4">
        <v>1380</v>
      </c>
      <c r="Q38" s="4">
        <v>0.246</v>
      </c>
      <c r="R38" s="4">
        <v>659</v>
      </c>
      <c r="S38" s="4">
        <v>1247</v>
      </c>
      <c r="T38" s="4">
        <v>76</v>
      </c>
    </row>
    <row r="39" spans="1:30" x14ac:dyDescent="0.2">
      <c r="A39" s="3">
        <v>2022</v>
      </c>
      <c r="B39">
        <v>3</v>
      </c>
      <c r="C39" t="s">
        <v>50</v>
      </c>
      <c r="D39" s="4">
        <v>71</v>
      </c>
      <c r="E39" s="4">
        <v>91</v>
      </c>
      <c r="F39" s="4">
        <v>0.438</v>
      </c>
      <c r="G39" s="4">
        <v>17</v>
      </c>
      <c r="H39" s="4">
        <v>5.35</v>
      </c>
      <c r="I39" s="4">
        <v>6</v>
      </c>
      <c r="J39" s="4">
        <v>6</v>
      </c>
      <c r="K39" s="4">
        <v>4.8</v>
      </c>
      <c r="L39" s="4">
        <v>41</v>
      </c>
      <c r="M39" s="4">
        <v>1440.2</v>
      </c>
      <c r="N39" s="4">
        <v>897</v>
      </c>
      <c r="O39" s="4">
        <v>856</v>
      </c>
      <c r="P39" s="4">
        <v>1641</v>
      </c>
      <c r="Q39" s="4">
        <v>0.28299999999999997</v>
      </c>
      <c r="R39" s="4">
        <v>637</v>
      </c>
      <c r="S39" s="4">
        <v>1280</v>
      </c>
      <c r="T39" s="4">
        <v>56</v>
      </c>
    </row>
    <row r="40" spans="1:30" x14ac:dyDescent="0.2">
      <c r="A40" s="3">
        <v>2023</v>
      </c>
      <c r="B40" s="36">
        <v>3</v>
      </c>
      <c r="C40" t="s">
        <v>111</v>
      </c>
      <c r="D40" s="4">
        <v>91</v>
      </c>
      <c r="E40" s="4">
        <v>71</v>
      </c>
      <c r="F40" s="10">
        <v>0.56200000000000006</v>
      </c>
      <c r="G40" s="4">
        <v>6</v>
      </c>
      <c r="H40" s="4">
        <v>4.47</v>
      </c>
      <c r="I40" s="4">
        <v>1</v>
      </c>
      <c r="J40" s="4">
        <v>13</v>
      </c>
      <c r="K40" s="4">
        <v>5.0999999999999996</v>
      </c>
      <c r="L40" s="4">
        <v>52</v>
      </c>
      <c r="M40" s="4">
        <v>1471.1</v>
      </c>
      <c r="N40" s="4">
        <v>767</v>
      </c>
      <c r="O40" s="4">
        <v>730</v>
      </c>
      <c r="P40" s="4">
        <v>1465</v>
      </c>
      <c r="Q40" s="4">
        <v>0.25600000000000001</v>
      </c>
      <c r="R40" s="4">
        <v>659</v>
      </c>
      <c r="S40" s="4">
        <v>1350</v>
      </c>
      <c r="T40" s="4">
        <v>63</v>
      </c>
    </row>
    <row r="41" spans="1:30" x14ac:dyDescent="0.2">
      <c r="A41" s="3">
        <v>2024</v>
      </c>
      <c r="B41">
        <v>3</v>
      </c>
      <c r="C41" t="s">
        <v>118</v>
      </c>
      <c r="D41" s="4">
        <v>80</v>
      </c>
      <c r="E41" s="4">
        <v>82</v>
      </c>
      <c r="F41" s="4">
        <v>0.49399999999999999</v>
      </c>
      <c r="G41" s="4">
        <v>11</v>
      </c>
      <c r="H41" s="4">
        <v>4.16</v>
      </c>
      <c r="I41" s="4">
        <v>4</v>
      </c>
      <c r="J41" s="4">
        <v>15</v>
      </c>
      <c r="K41" s="4">
        <v>4.9000000000000004</v>
      </c>
      <c r="L41" s="4">
        <v>41</v>
      </c>
      <c r="M41" s="4">
        <v>1452.2</v>
      </c>
      <c r="N41" s="4">
        <v>737</v>
      </c>
      <c r="O41" s="4">
        <v>671</v>
      </c>
      <c r="P41" s="4">
        <v>1362</v>
      </c>
      <c r="Q41" s="4">
        <v>0.245</v>
      </c>
      <c r="R41" s="4">
        <v>586</v>
      </c>
      <c r="S41" s="4">
        <v>1260</v>
      </c>
      <c r="T41" s="4">
        <v>40</v>
      </c>
      <c r="U41"/>
      <c r="V41"/>
      <c r="W41"/>
      <c r="X41"/>
      <c r="Y41"/>
      <c r="Z41"/>
      <c r="AA41"/>
      <c r="AB41"/>
      <c r="AC41"/>
      <c r="AD41"/>
    </row>
    <row r="42" spans="1:30" hidden="1" x14ac:dyDescent="0.2">
      <c r="C42" s="19"/>
      <c r="D42" s="4"/>
      <c r="E42" s="4"/>
      <c r="F42" s="10"/>
      <c r="G42" s="25"/>
      <c r="H42" s="23"/>
      <c r="I42" s="25"/>
      <c r="J42" s="25"/>
      <c r="K42" s="21"/>
      <c r="L42" s="25"/>
      <c r="M42" s="21"/>
      <c r="N42" s="25"/>
      <c r="O42" s="25"/>
      <c r="P42" s="25"/>
      <c r="Q42" s="22"/>
      <c r="R42" s="25"/>
      <c r="S42" s="25"/>
      <c r="T42" s="25"/>
    </row>
    <row r="43" spans="1:30" hidden="1" x14ac:dyDescent="0.2">
      <c r="C43"/>
      <c r="D43" s="4"/>
      <c r="E43" s="4"/>
      <c r="F43" s="10"/>
      <c r="G43" s="17"/>
      <c r="H43" s="24"/>
      <c r="I43" s="17"/>
      <c r="J43" s="17"/>
      <c r="K43" s="5"/>
      <c r="L43" s="17"/>
      <c r="M43" s="5"/>
      <c r="N43" s="17"/>
      <c r="O43" s="17"/>
      <c r="P43" s="17"/>
      <c r="Q43" s="10"/>
      <c r="R43" s="17"/>
      <c r="S43" s="17"/>
      <c r="T43" s="17"/>
    </row>
    <row r="44" spans="1:30" hidden="1" x14ac:dyDescent="0.2">
      <c r="B44" s="4"/>
      <c r="C44"/>
      <c r="D44" s="4"/>
      <c r="E44" s="4"/>
      <c r="F44" s="10"/>
      <c r="G44" s="17"/>
      <c r="H44" s="24"/>
      <c r="I44" s="17"/>
      <c r="J44" s="17"/>
      <c r="K44" s="5"/>
      <c r="L44" s="17"/>
      <c r="M44" s="5"/>
      <c r="N44" s="17"/>
      <c r="O44" s="17"/>
      <c r="P44" s="17"/>
      <c r="Q44" s="10"/>
      <c r="R44" s="17"/>
      <c r="S44" s="17"/>
      <c r="T44" s="17"/>
    </row>
    <row r="45" spans="1:30" hidden="1" x14ac:dyDescent="0.2">
      <c r="B45" s="4"/>
      <c r="C45"/>
      <c r="D45" s="4"/>
      <c r="E45" s="4"/>
      <c r="F45" s="10"/>
      <c r="G45" s="17"/>
      <c r="H45" s="24"/>
      <c r="I45" s="17"/>
      <c r="J45" s="17"/>
      <c r="K45" s="5"/>
      <c r="L45" s="17"/>
      <c r="M45" s="5"/>
      <c r="N45" s="17"/>
      <c r="O45" s="17"/>
      <c r="P45" s="17"/>
      <c r="Q45" s="10"/>
      <c r="R45" s="17"/>
      <c r="S45" s="17"/>
      <c r="T45" s="17"/>
    </row>
    <row r="46" spans="1:30" hidden="1" x14ac:dyDescent="0.2">
      <c r="B46" s="4"/>
      <c r="C46"/>
      <c r="D46" s="4"/>
      <c r="E46" s="4"/>
      <c r="F46" s="10"/>
      <c r="G46" s="17"/>
      <c r="H46" s="24"/>
      <c r="I46" s="17"/>
      <c r="J46" s="17"/>
      <c r="K46" s="5"/>
      <c r="L46" s="17"/>
      <c r="M46" s="5"/>
      <c r="N46" s="17"/>
      <c r="O46" s="17"/>
      <c r="P46" s="17"/>
      <c r="Q46" s="10"/>
      <c r="R46" s="17"/>
      <c r="S46" s="17"/>
      <c r="T46" s="17"/>
    </row>
    <row r="47" spans="1:30" hidden="1" x14ac:dyDescent="0.2">
      <c r="B47" s="4"/>
      <c r="C47"/>
      <c r="D47" s="4"/>
      <c r="E47" s="4"/>
      <c r="F47" s="10"/>
      <c r="G47" s="17"/>
      <c r="H47" s="24"/>
      <c r="I47" s="17"/>
      <c r="J47" s="17"/>
      <c r="K47" s="5"/>
      <c r="L47" s="17"/>
      <c r="M47" s="5"/>
      <c r="N47" s="17"/>
      <c r="O47" s="17"/>
      <c r="P47" s="17"/>
      <c r="Q47" s="10"/>
      <c r="R47" s="17"/>
      <c r="S47" s="17"/>
      <c r="T47" s="17"/>
    </row>
    <row r="48" spans="1:30" hidden="1" x14ac:dyDescent="0.2">
      <c r="B48" s="35"/>
      <c r="C48" s="13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1:20" x14ac:dyDescent="0.2">
      <c r="A49" s="6" t="s">
        <v>19</v>
      </c>
      <c r="B49" s="7">
        <v>3</v>
      </c>
      <c r="C49" s="6"/>
      <c r="D49" s="26">
        <f>SUM(D27:D47)</f>
        <v>1311</v>
      </c>
      <c r="E49" s="26">
        <f>SUM(E27:E47)</f>
        <v>1077</v>
      </c>
      <c r="F49" s="8">
        <f>D49/(D49+E49)</f>
        <v>0.54899497487437188</v>
      </c>
      <c r="G49" s="26"/>
      <c r="H49" s="9">
        <f>AVERAGE(H27:H47)</f>
        <v>3.8733333333333331</v>
      </c>
      <c r="I49" s="26">
        <f t="shared" ref="I49:P49" si="0">SUM(I27:I47)</f>
        <v>91</v>
      </c>
      <c r="J49" s="26">
        <f t="shared" si="0"/>
        <v>212</v>
      </c>
      <c r="K49" s="11">
        <f>AVERAGE(K27:K47)</f>
        <v>4.8</v>
      </c>
      <c r="L49" s="26">
        <f t="shared" si="0"/>
        <v>662</v>
      </c>
      <c r="M49" s="11">
        <f t="shared" si="0"/>
        <v>21549.600000000002</v>
      </c>
      <c r="N49" s="26">
        <f t="shared" si="0"/>
        <v>10044</v>
      </c>
      <c r="O49" s="26">
        <f t="shared" si="0"/>
        <v>9243</v>
      </c>
      <c r="P49" s="26">
        <f t="shared" si="0"/>
        <v>19892</v>
      </c>
      <c r="Q49" s="8">
        <f>AVERAGE(Q27:Q47)</f>
        <v>0.24140000000000003</v>
      </c>
      <c r="R49" s="26">
        <f t="shared" ref="R49:T49" si="1">SUM(R27:R47)</f>
        <v>8667</v>
      </c>
      <c r="S49" s="26">
        <f t="shared" si="1"/>
        <v>19908</v>
      </c>
      <c r="T49" s="26">
        <f t="shared" si="1"/>
        <v>859</v>
      </c>
    </row>
    <row r="51" spans="1:20" x14ac:dyDescent="0.2">
      <c r="A51" s="39" t="s">
        <v>0</v>
      </c>
      <c r="B51" s="39"/>
      <c r="C51" s="39"/>
      <c r="D51" s="1" t="s">
        <v>1</v>
      </c>
      <c r="E51" s="1" t="s">
        <v>2</v>
      </c>
      <c r="F51" s="1" t="s">
        <v>3</v>
      </c>
      <c r="G51" s="1" t="s">
        <v>4</v>
      </c>
      <c r="H51" s="1" t="s">
        <v>5</v>
      </c>
      <c r="I51" s="1" t="s">
        <v>6</v>
      </c>
      <c r="J51" s="1" t="s">
        <v>7</v>
      </c>
      <c r="K51" s="1" t="s">
        <v>8</v>
      </c>
      <c r="L51" s="1" t="s">
        <v>9</v>
      </c>
      <c r="M51" s="1" t="s">
        <v>10</v>
      </c>
      <c r="N51" s="1" t="s">
        <v>11</v>
      </c>
      <c r="O51" s="1" t="s">
        <v>12</v>
      </c>
      <c r="P51" s="1" t="s">
        <v>13</v>
      </c>
      <c r="Q51" s="1" t="s">
        <v>14</v>
      </c>
      <c r="R51" s="1" t="s">
        <v>15</v>
      </c>
      <c r="S51" s="1" t="s">
        <v>16</v>
      </c>
      <c r="T51" s="1" t="s">
        <v>17</v>
      </c>
    </row>
    <row r="52" spans="1:20" x14ac:dyDescent="0.2">
      <c r="A52" s="3">
        <v>2010</v>
      </c>
      <c r="B52">
        <v>5</v>
      </c>
      <c r="C52" t="s">
        <v>64</v>
      </c>
      <c r="D52" s="4">
        <v>83</v>
      </c>
      <c r="E52" s="4">
        <v>79</v>
      </c>
      <c r="F52" s="4">
        <v>0.51200000000000001</v>
      </c>
      <c r="G52" s="4">
        <v>9</v>
      </c>
      <c r="H52" s="4">
        <v>3.53</v>
      </c>
      <c r="I52" s="4">
        <v>6</v>
      </c>
      <c r="J52" s="4">
        <v>18</v>
      </c>
      <c r="K52" s="4">
        <v>4.3</v>
      </c>
      <c r="L52" s="4">
        <v>48</v>
      </c>
      <c r="M52" s="4">
        <v>1457.1</v>
      </c>
      <c r="N52" s="4">
        <v>614</v>
      </c>
      <c r="O52" s="4">
        <v>571</v>
      </c>
      <c r="P52" s="4">
        <v>1404</v>
      </c>
      <c r="Q52" s="4">
        <v>0.251</v>
      </c>
      <c r="R52" s="4">
        <v>573</v>
      </c>
      <c r="S52" s="4">
        <v>1161</v>
      </c>
      <c r="T52" s="4">
        <v>43</v>
      </c>
    </row>
    <row r="53" spans="1:20" x14ac:dyDescent="0.2">
      <c r="A53" s="3">
        <v>2011</v>
      </c>
      <c r="B53" s="13">
        <v>5</v>
      </c>
      <c r="C53" s="13" t="s">
        <v>63</v>
      </c>
      <c r="D53" s="35">
        <v>80</v>
      </c>
      <c r="E53" s="35">
        <v>82</v>
      </c>
      <c r="F53" s="35">
        <v>0.49399999999999999</v>
      </c>
      <c r="G53" s="35">
        <v>6</v>
      </c>
      <c r="H53" s="35">
        <v>3.64</v>
      </c>
      <c r="I53" s="35">
        <v>10</v>
      </c>
      <c r="J53" s="35">
        <v>11</v>
      </c>
      <c r="K53" s="35">
        <v>4.2</v>
      </c>
      <c r="L53" s="35">
        <v>41</v>
      </c>
      <c r="M53" s="35">
        <v>1466.1</v>
      </c>
      <c r="N53" s="35">
        <v>641</v>
      </c>
      <c r="O53" s="35">
        <v>593</v>
      </c>
      <c r="P53" s="35">
        <v>1366</v>
      </c>
      <c r="Q53" s="35">
        <v>0.24399999999999999</v>
      </c>
      <c r="R53" s="35">
        <v>619</v>
      </c>
      <c r="S53" s="35">
        <v>1223</v>
      </c>
      <c r="T53" s="35">
        <v>48</v>
      </c>
    </row>
    <row r="54" spans="1:20" x14ac:dyDescent="0.2">
      <c r="A54" s="3">
        <v>2012</v>
      </c>
      <c r="B54">
        <v>5</v>
      </c>
      <c r="C54" t="s">
        <v>62</v>
      </c>
      <c r="D54" s="4">
        <v>76</v>
      </c>
      <c r="E54" s="4">
        <v>86</v>
      </c>
      <c r="F54" s="4">
        <v>0.46899999999999997</v>
      </c>
      <c r="G54" s="4">
        <v>14</v>
      </c>
      <c r="H54" s="4">
        <v>4.22</v>
      </c>
      <c r="I54" s="4">
        <v>2</v>
      </c>
      <c r="J54" s="4">
        <v>7</v>
      </c>
      <c r="K54" s="4">
        <v>4.4000000000000004</v>
      </c>
      <c r="L54" s="4">
        <v>46</v>
      </c>
      <c r="M54" s="4">
        <v>1464</v>
      </c>
      <c r="N54" s="4">
        <v>734</v>
      </c>
      <c r="O54" s="4">
        <v>686</v>
      </c>
      <c r="P54" s="4">
        <v>1505</v>
      </c>
      <c r="Q54" s="4">
        <v>0.26400000000000001</v>
      </c>
      <c r="R54" s="4">
        <v>561</v>
      </c>
      <c r="S54" s="4">
        <v>1218</v>
      </c>
      <c r="T54" s="4">
        <v>36</v>
      </c>
    </row>
    <row r="55" spans="1:20" x14ac:dyDescent="0.2">
      <c r="A55" s="3">
        <v>2013</v>
      </c>
      <c r="B55">
        <v>5</v>
      </c>
      <c r="C55" t="s">
        <v>62</v>
      </c>
      <c r="D55" s="4">
        <v>97</v>
      </c>
      <c r="E55" s="4">
        <v>65</v>
      </c>
      <c r="F55" s="4">
        <v>0.59899999999999998</v>
      </c>
      <c r="G55" s="4" t="s">
        <v>18</v>
      </c>
      <c r="H55" s="4">
        <v>2.97</v>
      </c>
      <c r="I55" s="4">
        <v>3</v>
      </c>
      <c r="J55" s="4">
        <v>19</v>
      </c>
      <c r="K55" s="4">
        <v>4.5</v>
      </c>
      <c r="L55" s="4">
        <v>56</v>
      </c>
      <c r="M55" s="4">
        <v>1481.2</v>
      </c>
      <c r="N55" s="4">
        <v>529</v>
      </c>
      <c r="O55" s="4">
        <v>489</v>
      </c>
      <c r="P55" s="4">
        <v>1281</v>
      </c>
      <c r="Q55" s="10">
        <v>0.23</v>
      </c>
      <c r="R55" s="4">
        <v>521</v>
      </c>
      <c r="S55" s="4">
        <v>1322</v>
      </c>
      <c r="T55" s="4">
        <v>62</v>
      </c>
    </row>
    <row r="56" spans="1:20" x14ac:dyDescent="0.2">
      <c r="A56" s="3">
        <v>2014</v>
      </c>
      <c r="B56">
        <v>5</v>
      </c>
      <c r="C56" t="s">
        <v>62</v>
      </c>
      <c r="D56" s="4">
        <v>86</v>
      </c>
      <c r="E56" s="4">
        <v>76</v>
      </c>
      <c r="F56" s="4">
        <v>0.53100000000000003</v>
      </c>
      <c r="G56" s="4">
        <v>5</v>
      </c>
      <c r="H56" s="4">
        <v>3.56</v>
      </c>
      <c r="I56" s="4">
        <v>4</v>
      </c>
      <c r="J56" s="4">
        <v>18</v>
      </c>
      <c r="K56" s="4">
        <v>4.0999999999999996</v>
      </c>
      <c r="L56" s="4">
        <v>46</v>
      </c>
      <c r="M56" s="4">
        <v>1461</v>
      </c>
      <c r="N56" s="4">
        <v>631</v>
      </c>
      <c r="O56" s="4">
        <v>578</v>
      </c>
      <c r="P56" s="4">
        <v>1389</v>
      </c>
      <c r="Q56" s="4">
        <v>0.247</v>
      </c>
      <c r="R56" s="4">
        <v>503</v>
      </c>
      <c r="S56" s="4">
        <v>1289</v>
      </c>
      <c r="T56" s="4">
        <v>46</v>
      </c>
    </row>
    <row r="57" spans="1:20" x14ac:dyDescent="0.2">
      <c r="A57" s="3">
        <v>2015</v>
      </c>
      <c r="B57" s="13">
        <v>5</v>
      </c>
      <c r="C57" s="13" t="s">
        <v>62</v>
      </c>
      <c r="D57" s="35">
        <v>92</v>
      </c>
      <c r="E57" s="35">
        <v>70</v>
      </c>
      <c r="F57" s="35">
        <v>0.56799999999999995</v>
      </c>
      <c r="G57" s="35" t="s">
        <v>18</v>
      </c>
      <c r="H57" s="38">
        <v>3.3</v>
      </c>
      <c r="I57" s="35">
        <v>7</v>
      </c>
      <c r="J57" s="35">
        <v>23</v>
      </c>
      <c r="K57" s="35">
        <v>3.9</v>
      </c>
      <c r="L57" s="35">
        <v>58</v>
      </c>
      <c r="M57" s="35">
        <v>1458.2</v>
      </c>
      <c r="N57" s="35">
        <v>575</v>
      </c>
      <c r="O57" s="35">
        <v>535</v>
      </c>
      <c r="P57" s="35">
        <v>1265</v>
      </c>
      <c r="Q57" s="35">
        <v>0.23100000000000001</v>
      </c>
      <c r="R57" s="35">
        <v>542</v>
      </c>
      <c r="S57" s="35">
        <v>1295</v>
      </c>
      <c r="T57" s="35">
        <v>56</v>
      </c>
    </row>
    <row r="58" spans="1:20" x14ac:dyDescent="0.2">
      <c r="A58" s="3">
        <v>2016</v>
      </c>
      <c r="B58">
        <v>5</v>
      </c>
      <c r="C58" t="s">
        <v>62</v>
      </c>
      <c r="D58" s="4">
        <v>97</v>
      </c>
      <c r="E58" s="4">
        <v>65</v>
      </c>
      <c r="F58" s="4">
        <v>0.59899999999999998</v>
      </c>
      <c r="G58" s="4" t="s">
        <v>18</v>
      </c>
      <c r="H58" s="4">
        <v>3.75</v>
      </c>
      <c r="I58" s="4">
        <v>2</v>
      </c>
      <c r="J58" s="4">
        <v>15</v>
      </c>
      <c r="K58" s="4">
        <v>4.5999999999999996</v>
      </c>
      <c r="L58" s="4">
        <v>56</v>
      </c>
      <c r="M58" s="4">
        <v>1465.1</v>
      </c>
      <c r="N58" s="4">
        <v>660</v>
      </c>
      <c r="O58" s="4">
        <v>611</v>
      </c>
      <c r="P58" s="4">
        <v>1317</v>
      </c>
      <c r="Q58" s="4">
        <v>0.23699999999999999</v>
      </c>
      <c r="R58" s="4">
        <v>613</v>
      </c>
      <c r="S58" s="4">
        <v>1498</v>
      </c>
      <c r="T58" s="4">
        <v>69</v>
      </c>
    </row>
    <row r="59" spans="1:20" x14ac:dyDescent="0.2">
      <c r="A59" s="3">
        <v>2017</v>
      </c>
      <c r="B59">
        <v>5</v>
      </c>
      <c r="C59" t="s">
        <v>62</v>
      </c>
      <c r="D59" s="4">
        <v>89</v>
      </c>
      <c r="E59" s="4">
        <v>73</v>
      </c>
      <c r="F59" s="4">
        <v>0.54900000000000004</v>
      </c>
      <c r="G59" s="4">
        <v>21</v>
      </c>
      <c r="H59" s="4">
        <v>4.0199999999999996</v>
      </c>
      <c r="I59" s="4">
        <v>1</v>
      </c>
      <c r="J59" s="4">
        <v>19</v>
      </c>
      <c r="K59" s="4">
        <v>4.8</v>
      </c>
      <c r="L59" s="4">
        <v>49</v>
      </c>
      <c r="M59" s="4">
        <v>1458</v>
      </c>
      <c r="N59" s="4">
        <v>695</v>
      </c>
      <c r="O59" s="4">
        <v>651</v>
      </c>
      <c r="P59" s="4">
        <v>1345</v>
      </c>
      <c r="Q59" s="4">
        <v>0.24099999999999999</v>
      </c>
      <c r="R59" s="4">
        <v>643</v>
      </c>
      <c r="S59" s="4">
        <v>1310</v>
      </c>
      <c r="T59" s="4">
        <v>66</v>
      </c>
    </row>
    <row r="60" spans="1:20" x14ac:dyDescent="0.2">
      <c r="A60" s="3">
        <v>2018</v>
      </c>
      <c r="B60">
        <v>5</v>
      </c>
      <c r="C60" t="s">
        <v>62</v>
      </c>
      <c r="D60" s="4">
        <v>72</v>
      </c>
      <c r="E60" s="4">
        <v>90</v>
      </c>
      <c r="F60" s="4">
        <v>0.44400000000000001</v>
      </c>
      <c r="G60" s="4">
        <v>43</v>
      </c>
      <c r="H60" s="4">
        <v>4.34</v>
      </c>
      <c r="I60" s="4">
        <v>4</v>
      </c>
      <c r="J60" s="4">
        <v>8</v>
      </c>
      <c r="K60" s="4">
        <v>3.7</v>
      </c>
      <c r="L60" s="4">
        <v>35</v>
      </c>
      <c r="M60" s="4">
        <v>1450</v>
      </c>
      <c r="N60" s="4">
        <v>736</v>
      </c>
      <c r="O60" s="4">
        <v>699</v>
      </c>
      <c r="P60" s="4">
        <v>1371</v>
      </c>
      <c r="Q60" s="4">
        <v>0.247</v>
      </c>
      <c r="R60" s="4">
        <v>668</v>
      </c>
      <c r="S60" s="4">
        <v>1379</v>
      </c>
      <c r="T60" s="4">
        <v>71</v>
      </c>
    </row>
    <row r="61" spans="1:20" x14ac:dyDescent="0.2">
      <c r="A61" s="3">
        <v>2019</v>
      </c>
      <c r="B61">
        <v>5</v>
      </c>
      <c r="C61" t="s">
        <v>62</v>
      </c>
      <c r="D61" s="4">
        <v>76</v>
      </c>
      <c r="E61" s="4">
        <v>86</v>
      </c>
      <c r="F61" s="4">
        <v>0.46899999999999997</v>
      </c>
      <c r="G61" s="4">
        <v>27</v>
      </c>
      <c r="H61" s="4">
        <v>4.0599999999999996</v>
      </c>
      <c r="I61" s="4">
        <v>5</v>
      </c>
      <c r="J61" s="4">
        <v>16</v>
      </c>
      <c r="K61" s="4">
        <v>4.0999999999999996</v>
      </c>
      <c r="L61" s="4">
        <v>43</v>
      </c>
      <c r="M61" s="4">
        <v>1458</v>
      </c>
      <c r="N61" s="4">
        <v>731</v>
      </c>
      <c r="O61" s="4">
        <v>657</v>
      </c>
      <c r="P61" s="4">
        <v>1394</v>
      </c>
      <c r="Q61" s="4">
        <v>0.247</v>
      </c>
      <c r="R61" s="4">
        <v>588</v>
      </c>
      <c r="S61" s="4">
        <v>1441</v>
      </c>
      <c r="T61" s="4">
        <v>34</v>
      </c>
    </row>
    <row r="62" spans="1:20" x14ac:dyDescent="0.2">
      <c r="A62" s="3">
        <v>2020</v>
      </c>
      <c r="B62">
        <v>5</v>
      </c>
      <c r="C62" t="s">
        <v>61</v>
      </c>
      <c r="D62" s="4">
        <v>55</v>
      </c>
      <c r="E62" s="4">
        <v>65</v>
      </c>
      <c r="F62" s="4">
        <v>0.45800000000000002</v>
      </c>
      <c r="G62" s="4">
        <v>18</v>
      </c>
      <c r="H62" s="4">
        <v>4.8899999999999997</v>
      </c>
      <c r="I62" s="4">
        <v>1</v>
      </c>
      <c r="J62" s="4">
        <v>7</v>
      </c>
      <c r="K62" s="4">
        <v>4.5</v>
      </c>
      <c r="L62" s="4">
        <v>34</v>
      </c>
      <c r="M62" s="4">
        <v>1086.2</v>
      </c>
      <c r="N62" s="4">
        <v>630</v>
      </c>
      <c r="O62" s="4">
        <v>591</v>
      </c>
      <c r="P62" s="4">
        <v>1099</v>
      </c>
      <c r="Q62" s="4">
        <v>0.25700000000000001</v>
      </c>
      <c r="R62" s="4">
        <v>534</v>
      </c>
      <c r="S62" s="4">
        <v>1079</v>
      </c>
      <c r="T62" s="4">
        <v>45</v>
      </c>
    </row>
    <row r="63" spans="1:20" x14ac:dyDescent="0.2">
      <c r="A63" s="3">
        <v>2021</v>
      </c>
      <c r="B63">
        <v>5</v>
      </c>
      <c r="C63" t="s">
        <v>60</v>
      </c>
      <c r="D63" s="4">
        <v>84</v>
      </c>
      <c r="E63" s="4">
        <v>78</v>
      </c>
      <c r="F63" s="4">
        <v>0.51900000000000002</v>
      </c>
      <c r="G63" s="4">
        <v>2</v>
      </c>
      <c r="H63" s="4">
        <v>3.57</v>
      </c>
      <c r="I63" s="4">
        <v>3</v>
      </c>
      <c r="J63" s="4">
        <v>13</v>
      </c>
      <c r="K63" s="4">
        <v>4.2</v>
      </c>
      <c r="L63" s="4">
        <v>51</v>
      </c>
      <c r="M63" s="4">
        <v>1441.1</v>
      </c>
      <c r="N63" s="4">
        <v>625</v>
      </c>
      <c r="O63" s="4">
        <v>572</v>
      </c>
      <c r="P63" s="4">
        <v>1363</v>
      </c>
      <c r="Q63" s="4">
        <v>0.246</v>
      </c>
      <c r="R63" s="4">
        <v>507</v>
      </c>
      <c r="S63" s="4">
        <v>1375</v>
      </c>
      <c r="T63" s="4">
        <v>38</v>
      </c>
    </row>
    <row r="64" spans="1:20" x14ac:dyDescent="0.2">
      <c r="A64" s="3">
        <v>2022</v>
      </c>
      <c r="B64">
        <v>5</v>
      </c>
      <c r="C64" t="s">
        <v>59</v>
      </c>
      <c r="D64" s="4">
        <v>85</v>
      </c>
      <c r="E64" s="4">
        <v>77</v>
      </c>
      <c r="F64" s="4">
        <v>0.52500000000000002</v>
      </c>
      <c r="G64" s="4">
        <v>3</v>
      </c>
      <c r="H64" s="4">
        <v>3.71</v>
      </c>
      <c r="I64" s="4">
        <v>10</v>
      </c>
      <c r="J64" s="4">
        <v>14</v>
      </c>
      <c r="K64" s="4">
        <v>4.2</v>
      </c>
      <c r="L64" s="4">
        <v>52</v>
      </c>
      <c r="M64" s="4">
        <v>1438.1</v>
      </c>
      <c r="N64" s="4">
        <v>627</v>
      </c>
      <c r="O64" s="4">
        <v>593</v>
      </c>
      <c r="P64" s="4">
        <v>1274</v>
      </c>
      <c r="Q64" s="4">
        <v>0.23300000000000001</v>
      </c>
      <c r="R64" s="4">
        <v>538</v>
      </c>
      <c r="S64" s="4">
        <v>1426</v>
      </c>
      <c r="T64" s="4">
        <v>50</v>
      </c>
    </row>
    <row r="65" spans="1:22" x14ac:dyDescent="0.2">
      <c r="A65" s="3">
        <v>2023</v>
      </c>
      <c r="B65" s="36">
        <v>5</v>
      </c>
      <c r="C65" t="s">
        <v>112</v>
      </c>
      <c r="D65" s="4">
        <v>70</v>
      </c>
      <c r="E65" s="4">
        <v>92</v>
      </c>
      <c r="F65" s="10">
        <v>0.432</v>
      </c>
      <c r="G65" s="4">
        <v>27</v>
      </c>
      <c r="H65" s="4">
        <v>4.6399999999999997</v>
      </c>
      <c r="I65" s="4">
        <v>3</v>
      </c>
      <c r="J65" s="4">
        <v>16</v>
      </c>
      <c r="K65" s="4">
        <v>4.3</v>
      </c>
      <c r="L65" s="4">
        <v>43</v>
      </c>
      <c r="M65" s="4">
        <v>1453.1</v>
      </c>
      <c r="N65" s="4">
        <v>784</v>
      </c>
      <c r="O65" s="4">
        <v>749</v>
      </c>
      <c r="P65" s="4">
        <v>1466</v>
      </c>
      <c r="Q65" s="4">
        <v>0.25600000000000001</v>
      </c>
      <c r="R65" s="4">
        <v>682</v>
      </c>
      <c r="S65" s="4">
        <v>1400</v>
      </c>
      <c r="T65" s="4">
        <v>55</v>
      </c>
    </row>
    <row r="66" spans="1:22" x14ac:dyDescent="0.2">
      <c r="A66" s="3">
        <v>2024</v>
      </c>
      <c r="B66">
        <v>5</v>
      </c>
      <c r="C66" t="s">
        <v>119</v>
      </c>
      <c r="D66" s="4">
        <v>66</v>
      </c>
      <c r="E66" s="4">
        <v>96</v>
      </c>
      <c r="F66" s="4">
        <v>0.40699999999999997</v>
      </c>
      <c r="G66" s="4">
        <v>25</v>
      </c>
      <c r="H66" s="4">
        <v>4.4800000000000004</v>
      </c>
      <c r="I66" s="4">
        <v>3</v>
      </c>
      <c r="J66" s="4">
        <v>10</v>
      </c>
      <c r="K66" s="5">
        <v>4</v>
      </c>
      <c r="L66" s="4">
        <v>41</v>
      </c>
      <c r="M66" s="4">
        <v>1435.1</v>
      </c>
      <c r="N66" s="4">
        <v>798</v>
      </c>
      <c r="O66" s="4">
        <v>714</v>
      </c>
      <c r="P66" s="4">
        <v>1410</v>
      </c>
      <c r="Q66" s="4">
        <v>0.252</v>
      </c>
      <c r="R66" s="4">
        <v>600</v>
      </c>
      <c r="S66" s="4">
        <v>1402</v>
      </c>
      <c r="T66" s="4">
        <v>38</v>
      </c>
      <c r="U66"/>
      <c r="V66"/>
    </row>
    <row r="67" spans="1:22" hidden="1" x14ac:dyDescent="0.2">
      <c r="C67" s="19"/>
      <c r="D67" s="4"/>
      <c r="E67" s="4"/>
      <c r="F67" s="1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2" hidden="1" x14ac:dyDescent="0.2">
      <c r="C68"/>
      <c r="D68" s="4"/>
      <c r="E68" s="4"/>
      <c r="F68" s="1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2" hidden="1" x14ac:dyDescent="0.2">
      <c r="B69" s="4"/>
      <c r="C69"/>
      <c r="D69" s="4"/>
      <c r="E69" s="4"/>
      <c r="F69" s="1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2" hidden="1" x14ac:dyDescent="0.2">
      <c r="B70" s="4"/>
      <c r="C70"/>
      <c r="D70" s="4"/>
      <c r="E70" s="4"/>
      <c r="F70" s="10"/>
      <c r="G70" s="4"/>
      <c r="H70" s="4"/>
      <c r="I70" s="4"/>
      <c r="J70" s="4"/>
      <c r="K70" s="4"/>
      <c r="L70" s="4"/>
      <c r="M70" s="4"/>
      <c r="N70" s="4"/>
      <c r="O70" s="4"/>
      <c r="P70" s="4"/>
      <c r="Q70" s="10"/>
      <c r="R70" s="4"/>
      <c r="S70" s="4"/>
      <c r="T70" s="4"/>
    </row>
    <row r="71" spans="1:22" hidden="1" x14ac:dyDescent="0.2">
      <c r="B71" s="4"/>
      <c r="C71"/>
      <c r="D71" s="4"/>
      <c r="E71" s="4"/>
      <c r="F71" s="1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2" hidden="1" x14ac:dyDescent="0.2">
      <c r="B72" s="4"/>
      <c r="C72"/>
      <c r="D72" s="4"/>
      <c r="E72" s="4"/>
      <c r="F72" s="1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2" hidden="1" x14ac:dyDescent="0.2">
      <c r="B73" s="4"/>
      <c r="C7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2" x14ac:dyDescent="0.2">
      <c r="A74" s="6" t="s">
        <v>19</v>
      </c>
      <c r="B74" s="7">
        <v>5</v>
      </c>
      <c r="C74" s="6"/>
      <c r="D74" s="7">
        <f>SUM(D52:D72)</f>
        <v>1208</v>
      </c>
      <c r="E74" s="7">
        <f>SUM(E52:E72)</f>
        <v>1180</v>
      </c>
      <c r="F74" s="8">
        <f>D74/(D74+E74)</f>
        <v>0.5058626465661642</v>
      </c>
      <c r="G74" s="7"/>
      <c r="H74" s="9">
        <f>AVERAGE(H52:H72)</f>
        <v>3.9120000000000004</v>
      </c>
      <c r="I74" s="7">
        <f t="shared" ref="I74:P74" si="2">SUM(I52:I72)</f>
        <v>64</v>
      </c>
      <c r="J74" s="7">
        <f t="shared" si="2"/>
        <v>214</v>
      </c>
      <c r="K74" s="11">
        <f>AVERAGE(K52:K72)</f>
        <v>4.2533333333333339</v>
      </c>
      <c r="L74" s="7">
        <f t="shared" si="2"/>
        <v>699</v>
      </c>
      <c r="M74" s="7">
        <f t="shared" si="2"/>
        <v>21472.299999999996</v>
      </c>
      <c r="N74" s="7">
        <f t="shared" si="2"/>
        <v>10010</v>
      </c>
      <c r="O74" s="7">
        <f t="shared" si="2"/>
        <v>9289</v>
      </c>
      <c r="P74" s="7">
        <f t="shared" si="2"/>
        <v>20249</v>
      </c>
      <c r="Q74" s="8">
        <f>AVERAGE(Q52:Q72)</f>
        <v>0.24553333333333333</v>
      </c>
      <c r="R74" s="7">
        <f t="shared" ref="R74:T74" si="3">SUM(R52:R72)</f>
        <v>8692</v>
      </c>
      <c r="S74" s="7">
        <f t="shared" si="3"/>
        <v>19818</v>
      </c>
      <c r="T74" s="7">
        <f t="shared" si="3"/>
        <v>757</v>
      </c>
    </row>
    <row r="76" spans="1:22" x14ac:dyDescent="0.2">
      <c r="A76" s="39" t="s">
        <v>0</v>
      </c>
      <c r="B76" s="39"/>
      <c r="C76" s="39"/>
      <c r="D76" s="1" t="s">
        <v>1</v>
      </c>
      <c r="E76" s="1" t="s">
        <v>2</v>
      </c>
      <c r="F76" s="1" t="s">
        <v>3</v>
      </c>
      <c r="G76" s="1" t="s">
        <v>4</v>
      </c>
      <c r="H76" s="1" t="s">
        <v>5</v>
      </c>
      <c r="I76" s="1" t="s">
        <v>6</v>
      </c>
      <c r="J76" s="1" t="s">
        <v>7</v>
      </c>
      <c r="K76" s="1" t="s">
        <v>8</v>
      </c>
      <c r="L76" s="1" t="s">
        <v>9</v>
      </c>
      <c r="M76" s="1" t="s">
        <v>10</v>
      </c>
      <c r="N76" s="1" t="s">
        <v>11</v>
      </c>
      <c r="O76" s="1" t="s">
        <v>12</v>
      </c>
      <c r="P76" s="1" t="s">
        <v>13</v>
      </c>
      <c r="Q76" s="1" t="s">
        <v>14</v>
      </c>
      <c r="R76" s="1" t="s">
        <v>15</v>
      </c>
      <c r="S76" s="1" t="s">
        <v>16</v>
      </c>
      <c r="T76" s="1" t="s">
        <v>17</v>
      </c>
    </row>
    <row r="77" spans="1:22" x14ac:dyDescent="0.2">
      <c r="A77" s="13">
        <v>2010</v>
      </c>
      <c r="B77">
        <v>7</v>
      </c>
      <c r="C77" t="s">
        <v>70</v>
      </c>
      <c r="D77" s="4">
        <v>55</v>
      </c>
      <c r="E77" s="4">
        <v>107</v>
      </c>
      <c r="F77" s="10">
        <v>0.34</v>
      </c>
      <c r="G77" s="4">
        <v>37</v>
      </c>
      <c r="H77" s="4">
        <v>5.13</v>
      </c>
      <c r="I77" s="4">
        <v>6</v>
      </c>
      <c r="J77" s="4">
        <v>6</v>
      </c>
      <c r="K77" s="5">
        <v>4</v>
      </c>
      <c r="L77" s="4">
        <v>35</v>
      </c>
      <c r="M77" s="4">
        <v>1436.1</v>
      </c>
      <c r="N77" s="4">
        <v>911</v>
      </c>
      <c r="O77" s="4">
        <v>818</v>
      </c>
      <c r="P77" s="4">
        <v>1680</v>
      </c>
      <c r="Q77" s="4">
        <v>0.29099999999999998</v>
      </c>
      <c r="R77" s="4">
        <v>630</v>
      </c>
      <c r="S77" s="4">
        <v>1117</v>
      </c>
      <c r="T77" s="4">
        <v>49</v>
      </c>
    </row>
    <row r="78" spans="1:22" x14ac:dyDescent="0.2">
      <c r="A78" s="13">
        <v>2011</v>
      </c>
      <c r="B78" s="13">
        <v>7</v>
      </c>
      <c r="C78" s="13" t="s">
        <v>70</v>
      </c>
      <c r="D78" s="35">
        <v>72</v>
      </c>
      <c r="E78" s="35">
        <v>90</v>
      </c>
      <c r="F78" s="35">
        <v>0.44400000000000001</v>
      </c>
      <c r="G78" s="35">
        <v>14</v>
      </c>
      <c r="H78" s="35">
        <v>3.96</v>
      </c>
      <c r="I78" s="35">
        <v>18</v>
      </c>
      <c r="J78" s="35">
        <v>14</v>
      </c>
      <c r="K78" s="35">
        <v>3.7</v>
      </c>
      <c r="L78" s="35">
        <v>38</v>
      </c>
      <c r="M78" s="35">
        <v>1438.2</v>
      </c>
      <c r="N78" s="35">
        <v>676</v>
      </c>
      <c r="O78" s="35">
        <v>633</v>
      </c>
      <c r="P78" s="35">
        <v>1469</v>
      </c>
      <c r="Q78" s="35">
        <v>0.26300000000000001</v>
      </c>
      <c r="R78" s="35">
        <v>567</v>
      </c>
      <c r="S78" s="35">
        <v>1189</v>
      </c>
      <c r="T78" s="35">
        <v>30</v>
      </c>
    </row>
    <row r="79" spans="1:22" x14ac:dyDescent="0.2">
      <c r="A79" s="13">
        <v>2012</v>
      </c>
      <c r="B79">
        <v>7</v>
      </c>
      <c r="C79" t="s">
        <v>70</v>
      </c>
      <c r="D79" s="4">
        <v>72</v>
      </c>
      <c r="E79" s="4">
        <v>90</v>
      </c>
      <c r="F79" s="4">
        <v>0.44400000000000001</v>
      </c>
      <c r="G79" s="4">
        <v>18</v>
      </c>
      <c r="H79" s="24">
        <v>4.0999999999999996</v>
      </c>
      <c r="I79" s="4">
        <v>4</v>
      </c>
      <c r="J79" s="4">
        <v>9</v>
      </c>
      <c r="K79" s="4">
        <v>3.9</v>
      </c>
      <c r="L79" s="4">
        <v>46</v>
      </c>
      <c r="M79" s="4">
        <v>1460</v>
      </c>
      <c r="N79" s="4">
        <v>715</v>
      </c>
      <c r="O79" s="4">
        <v>665</v>
      </c>
      <c r="P79" s="4">
        <v>1514</v>
      </c>
      <c r="Q79" s="4">
        <v>0.26600000000000001</v>
      </c>
      <c r="R79" s="4">
        <v>570</v>
      </c>
      <c r="S79" s="4">
        <v>1319</v>
      </c>
      <c r="T79" s="4">
        <v>31</v>
      </c>
    </row>
    <row r="80" spans="1:22" x14ac:dyDescent="0.2">
      <c r="A80" s="13">
        <v>2013</v>
      </c>
      <c r="B80">
        <v>7</v>
      </c>
      <c r="C80" t="s">
        <v>70</v>
      </c>
      <c r="D80" s="4">
        <v>85</v>
      </c>
      <c r="E80" s="4">
        <v>77</v>
      </c>
      <c r="F80" s="4">
        <v>0.52500000000000002</v>
      </c>
      <c r="G80" s="4">
        <v>12</v>
      </c>
      <c r="H80" s="4">
        <v>4.05</v>
      </c>
      <c r="I80" s="4">
        <v>5</v>
      </c>
      <c r="J80" s="4">
        <v>11</v>
      </c>
      <c r="K80" s="4">
        <v>4.4000000000000004</v>
      </c>
      <c r="L80" s="4">
        <v>48</v>
      </c>
      <c r="M80" s="4">
        <v>1476</v>
      </c>
      <c r="N80" s="4">
        <v>725</v>
      </c>
      <c r="O80" s="4">
        <v>665</v>
      </c>
      <c r="P80" s="4">
        <v>1455</v>
      </c>
      <c r="Q80" s="4">
        <v>0.254</v>
      </c>
      <c r="R80" s="4">
        <v>550</v>
      </c>
      <c r="S80" s="4">
        <v>1315</v>
      </c>
      <c r="T80" s="4">
        <v>42</v>
      </c>
    </row>
    <row r="81" spans="1:27" x14ac:dyDescent="0.2">
      <c r="A81" s="13">
        <v>2014</v>
      </c>
      <c r="B81">
        <v>7</v>
      </c>
      <c r="C81" t="s">
        <v>70</v>
      </c>
      <c r="D81" s="4">
        <v>86</v>
      </c>
      <c r="E81" s="4">
        <v>76</v>
      </c>
      <c r="F81" s="4">
        <v>0.53100000000000003</v>
      </c>
      <c r="G81" s="4">
        <v>5</v>
      </c>
      <c r="H81" s="4">
        <v>3.41</v>
      </c>
      <c r="I81" s="4">
        <v>7</v>
      </c>
      <c r="J81" s="4">
        <v>20</v>
      </c>
      <c r="K81" s="5">
        <v>4</v>
      </c>
      <c r="L81" s="4">
        <v>46</v>
      </c>
      <c r="M81" s="4">
        <v>1445.1</v>
      </c>
      <c r="N81" s="4">
        <v>587</v>
      </c>
      <c r="O81" s="4">
        <v>547</v>
      </c>
      <c r="P81" s="4">
        <v>1379</v>
      </c>
      <c r="Q81" s="4">
        <v>0.249</v>
      </c>
      <c r="R81" s="4">
        <v>482</v>
      </c>
      <c r="S81" s="4">
        <v>1268</v>
      </c>
      <c r="T81" s="4">
        <v>45</v>
      </c>
    </row>
    <row r="82" spans="1:27" x14ac:dyDescent="0.2">
      <c r="A82" s="13">
        <v>2015</v>
      </c>
      <c r="B82" s="13">
        <v>7</v>
      </c>
      <c r="C82" s="13" t="s">
        <v>70</v>
      </c>
      <c r="D82" s="35">
        <v>87</v>
      </c>
      <c r="E82" s="35">
        <v>75</v>
      </c>
      <c r="F82" s="35">
        <v>0.53700000000000003</v>
      </c>
      <c r="G82" s="35">
        <v>5</v>
      </c>
      <c r="H82" s="35">
        <v>3.63</v>
      </c>
      <c r="I82" s="35">
        <v>3</v>
      </c>
      <c r="J82" s="35">
        <v>10</v>
      </c>
      <c r="K82" s="35">
        <v>4.3</v>
      </c>
      <c r="L82" s="35">
        <v>48</v>
      </c>
      <c r="M82" s="35">
        <v>1464</v>
      </c>
      <c r="N82" s="35">
        <v>651</v>
      </c>
      <c r="O82" s="35">
        <v>591</v>
      </c>
      <c r="P82" s="35">
        <v>1431</v>
      </c>
      <c r="Q82" s="35">
        <v>0.255</v>
      </c>
      <c r="R82" s="35">
        <v>519</v>
      </c>
      <c r="S82" s="35">
        <v>1257</v>
      </c>
      <c r="T82" s="35">
        <v>56</v>
      </c>
    </row>
    <row r="83" spans="1:27" x14ac:dyDescent="0.2">
      <c r="A83" s="13">
        <v>2016</v>
      </c>
      <c r="B83">
        <v>7</v>
      </c>
      <c r="C83" t="s">
        <v>70</v>
      </c>
      <c r="D83" s="4">
        <v>75</v>
      </c>
      <c r="E83" s="4">
        <v>87</v>
      </c>
      <c r="F83" s="4">
        <v>0.46300000000000002</v>
      </c>
      <c r="G83" s="4">
        <v>22</v>
      </c>
      <c r="H83" s="4">
        <v>4.0599999999999996</v>
      </c>
      <c r="I83" s="4">
        <v>2</v>
      </c>
      <c r="J83" s="4">
        <v>16</v>
      </c>
      <c r="K83" s="4">
        <v>4.3</v>
      </c>
      <c r="L83" s="4">
        <v>41</v>
      </c>
      <c r="M83" s="4">
        <v>1466.2</v>
      </c>
      <c r="N83" s="4">
        <v>712</v>
      </c>
      <c r="O83" s="4">
        <v>661</v>
      </c>
      <c r="P83" s="4">
        <v>1377</v>
      </c>
      <c r="Q83" s="4">
        <v>0.246</v>
      </c>
      <c r="R83" s="4">
        <v>591</v>
      </c>
      <c r="S83" s="4">
        <v>1453</v>
      </c>
      <c r="T83" s="4">
        <v>75</v>
      </c>
    </row>
    <row r="84" spans="1:27" x14ac:dyDescent="0.2">
      <c r="A84" s="13">
        <v>2017</v>
      </c>
      <c r="B84">
        <v>7</v>
      </c>
      <c r="C84" t="s">
        <v>70</v>
      </c>
      <c r="D84" s="4">
        <v>86</v>
      </c>
      <c r="E84" s="4">
        <v>76</v>
      </c>
      <c r="F84" s="4">
        <v>0.53100000000000003</v>
      </c>
      <c r="G84" s="4">
        <v>24</v>
      </c>
      <c r="H84" s="4">
        <v>3.94</v>
      </c>
      <c r="I84" s="4">
        <v>2</v>
      </c>
      <c r="J84" s="4">
        <v>17</v>
      </c>
      <c r="K84" s="4">
        <v>4.2</v>
      </c>
      <c r="L84" s="4">
        <v>48</v>
      </c>
      <c r="M84" s="4">
        <v>1447</v>
      </c>
      <c r="N84" s="4">
        <v>690</v>
      </c>
      <c r="O84" s="4">
        <v>633</v>
      </c>
      <c r="P84" s="4">
        <v>1346</v>
      </c>
      <c r="Q84" s="4">
        <v>0.24299999999999999</v>
      </c>
      <c r="R84" s="4">
        <v>600</v>
      </c>
      <c r="S84" s="4">
        <v>1400</v>
      </c>
      <c r="T84" s="4">
        <v>67</v>
      </c>
    </row>
    <row r="85" spans="1:27" x14ac:dyDescent="0.2">
      <c r="A85" s="13">
        <v>2018</v>
      </c>
      <c r="B85">
        <v>7</v>
      </c>
      <c r="C85" t="s">
        <v>69</v>
      </c>
      <c r="D85" s="4">
        <v>72</v>
      </c>
      <c r="E85" s="4">
        <v>90</v>
      </c>
      <c r="F85" s="4">
        <v>0.44400000000000001</v>
      </c>
      <c r="G85" s="4">
        <v>43</v>
      </c>
      <c r="H85" s="24">
        <v>3.7</v>
      </c>
      <c r="I85" s="4">
        <v>5</v>
      </c>
      <c r="J85" s="4">
        <v>9</v>
      </c>
      <c r="K85" s="4">
        <v>3.6</v>
      </c>
      <c r="L85" s="4">
        <v>37</v>
      </c>
      <c r="M85" s="4">
        <v>1483</v>
      </c>
      <c r="N85" s="4">
        <v>668</v>
      </c>
      <c r="O85" s="4">
        <v>610</v>
      </c>
      <c r="P85" s="4">
        <v>1309</v>
      </c>
      <c r="Q85" s="4">
        <v>0.23499999999999999</v>
      </c>
      <c r="R85" s="4">
        <v>595</v>
      </c>
      <c r="S85" s="4">
        <v>1529</v>
      </c>
      <c r="T85" s="4">
        <v>53</v>
      </c>
    </row>
    <row r="86" spans="1:27" x14ac:dyDescent="0.2">
      <c r="A86" s="13">
        <v>2019</v>
      </c>
      <c r="B86">
        <v>7</v>
      </c>
      <c r="C86" t="s">
        <v>68</v>
      </c>
      <c r="D86" s="4">
        <v>98</v>
      </c>
      <c r="E86" s="4">
        <v>64</v>
      </c>
      <c r="F86" s="4">
        <v>0.60499999999999998</v>
      </c>
      <c r="G86" s="4">
        <v>5</v>
      </c>
      <c r="H86" s="4">
        <v>4.03</v>
      </c>
      <c r="I86" s="4">
        <v>2</v>
      </c>
      <c r="J86" s="4">
        <v>13</v>
      </c>
      <c r="K86" s="4">
        <v>5.0999999999999996</v>
      </c>
      <c r="L86" s="4">
        <v>55</v>
      </c>
      <c r="M86" s="4">
        <v>1463.1</v>
      </c>
      <c r="N86" s="4">
        <v>693</v>
      </c>
      <c r="O86" s="4">
        <v>655</v>
      </c>
      <c r="P86" s="4">
        <v>1402</v>
      </c>
      <c r="Q86" s="4">
        <v>0.249</v>
      </c>
      <c r="R86" s="4">
        <v>551</v>
      </c>
      <c r="S86" s="4">
        <v>1612</v>
      </c>
      <c r="T86" s="4">
        <v>39</v>
      </c>
    </row>
    <row r="87" spans="1:27" x14ac:dyDescent="0.2">
      <c r="A87" s="13">
        <v>2020</v>
      </c>
      <c r="B87">
        <v>7</v>
      </c>
      <c r="C87" t="s">
        <v>67</v>
      </c>
      <c r="D87" s="4">
        <v>60</v>
      </c>
      <c r="E87" s="4">
        <v>60</v>
      </c>
      <c r="F87" s="10">
        <v>0.5</v>
      </c>
      <c r="G87" s="4">
        <v>13</v>
      </c>
      <c r="H87" s="4">
        <v>4.68</v>
      </c>
      <c r="I87" s="4">
        <v>2</v>
      </c>
      <c r="J87" s="4">
        <v>8</v>
      </c>
      <c r="K87" s="4">
        <v>4.8</v>
      </c>
      <c r="L87" s="4">
        <v>24</v>
      </c>
      <c r="M87" s="4">
        <v>1085.2</v>
      </c>
      <c r="N87" s="4">
        <v>602</v>
      </c>
      <c r="O87" s="4">
        <v>564</v>
      </c>
      <c r="P87" s="4">
        <v>1126</v>
      </c>
      <c r="Q87" s="4">
        <v>0.26200000000000001</v>
      </c>
      <c r="R87" s="4">
        <v>537</v>
      </c>
      <c r="S87" s="4">
        <v>1118</v>
      </c>
      <c r="T87" s="4">
        <v>57</v>
      </c>
    </row>
    <row r="88" spans="1:27" x14ac:dyDescent="0.2">
      <c r="A88" s="13">
        <v>2021</v>
      </c>
      <c r="B88">
        <v>7</v>
      </c>
      <c r="C88" t="s">
        <v>66</v>
      </c>
      <c r="D88" s="4">
        <v>85</v>
      </c>
      <c r="E88" s="4">
        <v>77</v>
      </c>
      <c r="F88" s="4">
        <v>0.52500000000000002</v>
      </c>
      <c r="G88" s="4">
        <v>1</v>
      </c>
      <c r="H88" s="4">
        <v>4.12</v>
      </c>
      <c r="I88" s="4">
        <v>8</v>
      </c>
      <c r="J88" s="4">
        <v>22</v>
      </c>
      <c r="K88" s="4">
        <v>4.5</v>
      </c>
      <c r="L88" s="4">
        <v>42</v>
      </c>
      <c r="M88" s="4">
        <v>1463</v>
      </c>
      <c r="N88" s="4">
        <v>706</v>
      </c>
      <c r="O88" s="4">
        <v>670</v>
      </c>
      <c r="P88" s="4">
        <v>1342</v>
      </c>
      <c r="Q88" s="4">
        <v>0.23899999999999999</v>
      </c>
      <c r="R88" s="4">
        <v>564</v>
      </c>
      <c r="S88" s="4">
        <v>1456</v>
      </c>
      <c r="T88" s="4">
        <v>42</v>
      </c>
    </row>
    <row r="89" spans="1:27" x14ac:dyDescent="0.2">
      <c r="A89" s="13">
        <v>2022</v>
      </c>
      <c r="B89">
        <v>7</v>
      </c>
      <c r="C89" t="s">
        <v>65</v>
      </c>
      <c r="D89" s="4">
        <v>82</v>
      </c>
      <c r="E89" s="4">
        <v>80</v>
      </c>
      <c r="F89" s="4">
        <v>0.50600000000000001</v>
      </c>
      <c r="G89" s="4">
        <v>6</v>
      </c>
      <c r="H89" s="4">
        <v>3.96</v>
      </c>
      <c r="I89" s="4">
        <v>3</v>
      </c>
      <c r="J89" s="4">
        <v>15</v>
      </c>
      <c r="K89" s="4">
        <v>4.4000000000000004</v>
      </c>
      <c r="L89" s="4">
        <v>43</v>
      </c>
      <c r="M89" s="4">
        <v>1443.2</v>
      </c>
      <c r="N89" s="4">
        <v>693</v>
      </c>
      <c r="O89" s="4">
        <v>635</v>
      </c>
      <c r="P89" s="4">
        <v>1325</v>
      </c>
      <c r="Q89" s="4">
        <v>0.23799999999999999</v>
      </c>
      <c r="R89" s="4">
        <v>574</v>
      </c>
      <c r="S89" s="4">
        <v>1395</v>
      </c>
      <c r="T89" s="4">
        <v>47</v>
      </c>
    </row>
    <row r="90" spans="1:27" x14ac:dyDescent="0.2">
      <c r="A90" s="3">
        <v>2023</v>
      </c>
      <c r="B90" s="36">
        <v>7</v>
      </c>
      <c r="C90" t="s">
        <v>113</v>
      </c>
      <c r="D90" s="4">
        <v>96</v>
      </c>
      <c r="E90" s="4">
        <v>66</v>
      </c>
      <c r="F90" s="10">
        <v>0.59299999999999997</v>
      </c>
      <c r="G90" s="4">
        <v>1</v>
      </c>
      <c r="H90" s="4">
        <v>3.75</v>
      </c>
      <c r="I90" s="4">
        <v>0</v>
      </c>
      <c r="J90" s="4">
        <v>15</v>
      </c>
      <c r="K90" s="5">
        <v>5</v>
      </c>
      <c r="L90" s="4">
        <v>46</v>
      </c>
      <c r="M90" s="4">
        <v>1458.2</v>
      </c>
      <c r="N90" s="4">
        <v>642</v>
      </c>
      <c r="O90" s="4">
        <v>607</v>
      </c>
      <c r="P90" s="4">
        <v>1325</v>
      </c>
      <c r="Q90" s="4">
        <v>0.23799999999999999</v>
      </c>
      <c r="R90" s="4">
        <v>593</v>
      </c>
      <c r="S90" s="4">
        <v>1502</v>
      </c>
      <c r="T90" s="4">
        <v>53</v>
      </c>
    </row>
    <row r="91" spans="1:27" x14ac:dyDescent="0.2">
      <c r="A91" s="3">
        <v>2024</v>
      </c>
      <c r="B91">
        <v>7</v>
      </c>
      <c r="C91" t="s">
        <v>120</v>
      </c>
      <c r="D91" s="4">
        <v>89</v>
      </c>
      <c r="E91" s="4">
        <v>73</v>
      </c>
      <c r="F91" s="4">
        <v>0.54900000000000004</v>
      </c>
      <c r="G91" s="4">
        <v>2</v>
      </c>
      <c r="H91" s="24">
        <v>4.0999999999999996</v>
      </c>
      <c r="I91" s="4">
        <v>6</v>
      </c>
      <c r="J91" s="4">
        <v>13</v>
      </c>
      <c r="K91" s="4">
        <v>4.8</v>
      </c>
      <c r="L91" s="4">
        <v>47</v>
      </c>
      <c r="M91" s="4">
        <v>1452</v>
      </c>
      <c r="N91" s="4">
        <v>742</v>
      </c>
      <c r="O91" s="4">
        <v>661</v>
      </c>
      <c r="P91" s="4">
        <v>1436</v>
      </c>
      <c r="Q91" s="4">
        <v>0.255</v>
      </c>
      <c r="R91" s="4">
        <v>573</v>
      </c>
      <c r="S91" s="4">
        <v>1418</v>
      </c>
      <c r="T91" s="4">
        <v>53</v>
      </c>
      <c r="U91"/>
      <c r="V91"/>
      <c r="W91"/>
      <c r="X91"/>
      <c r="Y91"/>
      <c r="Z91"/>
      <c r="AA91"/>
    </row>
    <row r="92" spans="1:27" hidden="1" x14ac:dyDescent="0.2">
      <c r="C92" s="19"/>
      <c r="D92" s="4"/>
      <c r="E92" s="4"/>
      <c r="F92" s="1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7" hidden="1" x14ac:dyDescent="0.2">
      <c r="C93"/>
      <c r="D93" s="4"/>
      <c r="E93" s="4"/>
      <c r="F93" s="1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7" hidden="1" x14ac:dyDescent="0.2">
      <c r="B94" s="4"/>
      <c r="C94" s="18"/>
      <c r="D94" s="4"/>
      <c r="E94" s="4"/>
      <c r="F94" s="1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7" hidden="1" x14ac:dyDescent="0.2">
      <c r="B95" s="4"/>
      <c r="C95"/>
      <c r="D95" s="4"/>
      <c r="E95" s="4"/>
      <c r="F95" s="1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7" hidden="1" x14ac:dyDescent="0.2">
      <c r="B96" s="4"/>
      <c r="C96"/>
      <c r="D96" s="4"/>
      <c r="E96" s="4"/>
      <c r="F96" s="1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idden="1" x14ac:dyDescent="0.2">
      <c r="B97" s="4"/>
      <c r="C97"/>
      <c r="D97" s="4"/>
      <c r="E97" s="4"/>
      <c r="F97" s="10"/>
      <c r="G97" s="4"/>
      <c r="H97" s="4"/>
      <c r="I97" s="4"/>
      <c r="J97" s="4"/>
      <c r="K97" s="4"/>
      <c r="L97" s="4"/>
      <c r="M97" s="4"/>
      <c r="N97" s="4"/>
      <c r="O97" s="4"/>
      <c r="P97" s="4"/>
      <c r="Q97" s="10"/>
      <c r="R97" s="4"/>
      <c r="S97" s="4"/>
      <c r="T97" s="4"/>
    </row>
    <row r="98" spans="1:20" x14ac:dyDescent="0.2">
      <c r="A98" s="6" t="s">
        <v>19</v>
      </c>
      <c r="B98" s="7">
        <v>7</v>
      </c>
      <c r="C98" s="6"/>
      <c r="D98" s="7">
        <f>SUM(D77:D97)</f>
        <v>1200</v>
      </c>
      <c r="E98" s="7">
        <f>SUM(E77:E97)</f>
        <v>1188</v>
      </c>
      <c r="F98" s="8">
        <f>D98/(D98+E98)</f>
        <v>0.50251256281407031</v>
      </c>
      <c r="G98" s="7"/>
      <c r="H98" s="9">
        <f>AVERAGE(H77:H97)</f>
        <v>4.0413333333333332</v>
      </c>
      <c r="I98" s="7">
        <f>SUM(I77:I97)</f>
        <v>73</v>
      </c>
      <c r="J98" s="7">
        <f>SUM(J77:J97)</f>
        <v>198</v>
      </c>
      <c r="K98" s="11">
        <f>AVERAGE(K77:K97)</f>
        <v>4.333333333333333</v>
      </c>
      <c r="L98" s="7">
        <f>SUM(L77:L97)</f>
        <v>644</v>
      </c>
      <c r="M98" s="7">
        <f>SUM(M77:M97)</f>
        <v>21480.300000000003</v>
      </c>
      <c r="N98" s="7">
        <f>SUM(N77:N97)</f>
        <v>10413</v>
      </c>
      <c r="O98" s="7">
        <f>SUM(O77:O97)</f>
        <v>9615</v>
      </c>
      <c r="P98" s="7">
        <f>SUM(P77:P97)</f>
        <v>20916</v>
      </c>
      <c r="Q98" s="8">
        <f>AVERAGE(Q77:Q97)</f>
        <v>0.25219999999999998</v>
      </c>
      <c r="R98" s="7">
        <f>SUM(R77:R97)</f>
        <v>8496</v>
      </c>
      <c r="S98" s="7">
        <f>SUM(S77:S97)</f>
        <v>20348</v>
      </c>
      <c r="T98" s="7">
        <f>SUM(T77:T97)</f>
        <v>739</v>
      </c>
    </row>
    <row r="100" spans="1:20" x14ac:dyDescent="0.2">
      <c r="A100" s="39" t="s">
        <v>0</v>
      </c>
      <c r="B100" s="39"/>
      <c r="C100" s="39"/>
      <c r="D100" s="1" t="s">
        <v>1</v>
      </c>
      <c r="E100" s="1" t="s">
        <v>2</v>
      </c>
      <c r="F100" s="1" t="s">
        <v>3</v>
      </c>
      <c r="G100" s="1" t="s">
        <v>4</v>
      </c>
      <c r="H100" s="1" t="s">
        <v>5</v>
      </c>
      <c r="I100" s="1" t="s">
        <v>6</v>
      </c>
      <c r="J100" s="1" t="s">
        <v>7</v>
      </c>
      <c r="K100" s="1" t="s">
        <v>8</v>
      </c>
      <c r="L100" s="1" t="s">
        <v>9</v>
      </c>
      <c r="M100" s="1" t="s">
        <v>10</v>
      </c>
      <c r="N100" s="1" t="s">
        <v>11</v>
      </c>
      <c r="O100" s="1" t="s">
        <v>12</v>
      </c>
      <c r="P100" s="1" t="s">
        <v>13</v>
      </c>
      <c r="Q100" s="1" t="s">
        <v>14</v>
      </c>
      <c r="R100" s="1" t="s">
        <v>15</v>
      </c>
      <c r="S100" s="1" t="s">
        <v>16</v>
      </c>
      <c r="T100" s="1" t="s">
        <v>17</v>
      </c>
    </row>
    <row r="101" spans="1:20" x14ac:dyDescent="0.2">
      <c r="A101" s="3">
        <v>2010</v>
      </c>
      <c r="B101">
        <v>9</v>
      </c>
      <c r="C101" t="s">
        <v>71</v>
      </c>
      <c r="D101" s="4">
        <v>92</v>
      </c>
      <c r="E101" s="4">
        <v>70</v>
      </c>
      <c r="F101" s="4">
        <v>0.56799999999999995</v>
      </c>
      <c r="G101" s="4" t="s">
        <v>18</v>
      </c>
      <c r="H101" s="4">
        <v>3.95</v>
      </c>
      <c r="I101" s="4">
        <v>8</v>
      </c>
      <c r="J101" s="4">
        <v>14</v>
      </c>
      <c r="K101" s="4">
        <v>5.2</v>
      </c>
      <c r="L101" s="4">
        <v>40</v>
      </c>
      <c r="M101" s="4">
        <v>1487</v>
      </c>
      <c r="N101" s="4">
        <v>723</v>
      </c>
      <c r="O101" s="4">
        <v>652</v>
      </c>
      <c r="P101" s="4">
        <v>1413</v>
      </c>
      <c r="Q101" s="4">
        <v>0.247</v>
      </c>
      <c r="R101" s="4">
        <v>543</v>
      </c>
      <c r="S101" s="4">
        <v>1295</v>
      </c>
      <c r="T101" s="4">
        <v>57</v>
      </c>
    </row>
    <row r="102" spans="1:20" x14ac:dyDescent="0.2">
      <c r="A102" s="3">
        <v>2011</v>
      </c>
      <c r="B102" s="13">
        <v>9</v>
      </c>
      <c r="C102" s="13" t="s">
        <v>71</v>
      </c>
      <c r="D102" s="35">
        <v>86</v>
      </c>
      <c r="E102" s="35">
        <v>76</v>
      </c>
      <c r="F102" s="35">
        <v>0.53100000000000003</v>
      </c>
      <c r="G102" s="35" t="s">
        <v>18</v>
      </c>
      <c r="H102" s="35">
        <v>3.18</v>
      </c>
      <c r="I102" s="35">
        <v>16</v>
      </c>
      <c r="J102" s="35">
        <v>13</v>
      </c>
      <c r="K102" s="35">
        <v>4.0999999999999996</v>
      </c>
      <c r="L102" s="35">
        <v>36</v>
      </c>
      <c r="M102" s="35">
        <v>1487.1</v>
      </c>
      <c r="N102" s="35">
        <v>564</v>
      </c>
      <c r="O102" s="35">
        <v>525</v>
      </c>
      <c r="P102" s="35">
        <v>1295</v>
      </c>
      <c r="Q102" s="37">
        <v>0.23</v>
      </c>
      <c r="R102" s="35">
        <v>441</v>
      </c>
      <c r="S102" s="35">
        <v>1215</v>
      </c>
      <c r="T102" s="35">
        <v>31</v>
      </c>
    </row>
    <row r="103" spans="1:20" x14ac:dyDescent="0.2">
      <c r="A103" s="3">
        <v>2012</v>
      </c>
      <c r="B103">
        <v>9</v>
      </c>
      <c r="C103" t="s">
        <v>71</v>
      </c>
      <c r="D103" s="4">
        <v>84</v>
      </c>
      <c r="E103" s="4">
        <v>78</v>
      </c>
      <c r="F103" s="4">
        <v>0.51900000000000002</v>
      </c>
      <c r="G103" s="4">
        <v>6</v>
      </c>
      <c r="H103" s="4">
        <v>3.71</v>
      </c>
      <c r="I103" s="4">
        <v>9</v>
      </c>
      <c r="J103" s="4">
        <v>15</v>
      </c>
      <c r="K103" s="4">
        <v>4.3</v>
      </c>
      <c r="L103" s="4">
        <v>37</v>
      </c>
      <c r="M103" s="4">
        <v>1480.1</v>
      </c>
      <c r="N103" s="4">
        <v>681</v>
      </c>
      <c r="O103" s="4">
        <v>610</v>
      </c>
      <c r="P103" s="4">
        <v>1379</v>
      </c>
      <c r="Q103" s="4">
        <v>0.24399999999999999</v>
      </c>
      <c r="R103" s="4">
        <v>519</v>
      </c>
      <c r="S103" s="4">
        <v>1322</v>
      </c>
      <c r="T103" s="4">
        <v>61</v>
      </c>
    </row>
    <row r="104" spans="1:20" x14ac:dyDescent="0.2">
      <c r="A104" s="3">
        <v>2013</v>
      </c>
      <c r="B104">
        <v>9</v>
      </c>
      <c r="C104" t="s">
        <v>71</v>
      </c>
      <c r="D104" s="4">
        <v>89</v>
      </c>
      <c r="E104" s="4">
        <v>73</v>
      </c>
      <c r="F104" s="4">
        <v>0.54900000000000004</v>
      </c>
      <c r="G104" s="4">
        <v>8</v>
      </c>
      <c r="H104" s="4">
        <v>3.78</v>
      </c>
      <c r="I104" s="4">
        <v>4</v>
      </c>
      <c r="J104" s="4">
        <v>16</v>
      </c>
      <c r="K104" s="4">
        <v>4.4000000000000004</v>
      </c>
      <c r="L104" s="4">
        <v>43</v>
      </c>
      <c r="M104" s="4">
        <v>1457</v>
      </c>
      <c r="N104" s="4">
        <v>644</v>
      </c>
      <c r="O104" s="4">
        <v>612</v>
      </c>
      <c r="P104" s="4">
        <v>1383</v>
      </c>
      <c r="Q104" s="4">
        <v>0.247</v>
      </c>
      <c r="R104" s="4">
        <v>528</v>
      </c>
      <c r="S104" s="4">
        <v>1221</v>
      </c>
      <c r="T104" s="4">
        <v>72</v>
      </c>
    </row>
    <row r="105" spans="1:20" x14ac:dyDescent="0.2">
      <c r="A105" s="3">
        <v>2014</v>
      </c>
      <c r="B105">
        <v>9</v>
      </c>
      <c r="C105" t="s">
        <v>71</v>
      </c>
      <c r="D105" s="4">
        <v>79</v>
      </c>
      <c r="E105" s="4">
        <v>83</v>
      </c>
      <c r="F105" s="4">
        <v>0.48799999999999999</v>
      </c>
      <c r="G105" s="4">
        <v>12</v>
      </c>
      <c r="H105" s="4">
        <v>3.97</v>
      </c>
      <c r="I105" s="4">
        <v>6</v>
      </c>
      <c r="J105" s="4">
        <v>8</v>
      </c>
      <c r="K105" s="5">
        <v>4</v>
      </c>
      <c r="L105" s="4">
        <v>50</v>
      </c>
      <c r="M105" s="4">
        <v>1465</v>
      </c>
      <c r="N105" s="4">
        <v>689</v>
      </c>
      <c r="O105" s="4">
        <v>647</v>
      </c>
      <c r="P105" s="4">
        <v>1402</v>
      </c>
      <c r="Q105" s="10">
        <v>0.25</v>
      </c>
      <c r="R105" s="4">
        <v>561</v>
      </c>
      <c r="S105" s="4">
        <v>1305</v>
      </c>
      <c r="T105" s="4">
        <v>60</v>
      </c>
    </row>
    <row r="106" spans="1:20" x14ac:dyDescent="0.2">
      <c r="A106" s="3">
        <v>2015</v>
      </c>
      <c r="B106" s="13">
        <v>9</v>
      </c>
      <c r="C106" s="13" t="s">
        <v>71</v>
      </c>
      <c r="D106" s="35">
        <v>86</v>
      </c>
      <c r="E106" s="35">
        <v>76</v>
      </c>
      <c r="F106" s="35">
        <v>0.53100000000000003</v>
      </c>
      <c r="G106" s="35">
        <v>6</v>
      </c>
      <c r="H106" s="35">
        <v>3.59</v>
      </c>
      <c r="I106" s="35">
        <v>3</v>
      </c>
      <c r="J106" s="35">
        <v>14</v>
      </c>
      <c r="K106" s="35">
        <v>4.0999999999999996</v>
      </c>
      <c r="L106" s="35">
        <v>53</v>
      </c>
      <c r="M106" s="35">
        <v>1467.2</v>
      </c>
      <c r="N106" s="35">
        <v>650</v>
      </c>
      <c r="O106" s="35">
        <v>586</v>
      </c>
      <c r="P106" s="35">
        <v>1328</v>
      </c>
      <c r="Q106" s="35">
        <v>0.23899999999999999</v>
      </c>
      <c r="R106" s="35">
        <v>600</v>
      </c>
      <c r="S106" s="35">
        <v>1360</v>
      </c>
      <c r="T106" s="35">
        <v>57</v>
      </c>
    </row>
    <row r="107" spans="1:20" x14ac:dyDescent="0.2">
      <c r="A107" s="3">
        <v>2016</v>
      </c>
      <c r="B107">
        <v>9</v>
      </c>
      <c r="C107" t="s">
        <v>71</v>
      </c>
      <c r="D107" s="4">
        <v>74</v>
      </c>
      <c r="E107" s="4">
        <v>88</v>
      </c>
      <c r="F107" s="4">
        <v>0.45700000000000002</v>
      </c>
      <c r="G107" s="4">
        <v>23</v>
      </c>
      <c r="H107" s="24">
        <v>4.4000000000000004</v>
      </c>
      <c r="I107" s="4">
        <v>2</v>
      </c>
      <c r="J107" s="4">
        <v>12</v>
      </c>
      <c r="K107" s="4">
        <v>4.3</v>
      </c>
      <c r="L107" s="4">
        <v>44</v>
      </c>
      <c r="M107" s="4">
        <v>1462</v>
      </c>
      <c r="N107" s="4">
        <v>792</v>
      </c>
      <c r="O107" s="4">
        <v>714</v>
      </c>
      <c r="P107" s="4">
        <v>1479</v>
      </c>
      <c r="Q107" s="4">
        <v>0.25900000000000001</v>
      </c>
      <c r="R107" s="4">
        <v>693</v>
      </c>
      <c r="S107" s="4">
        <v>1463</v>
      </c>
      <c r="T107" s="4">
        <v>72</v>
      </c>
    </row>
    <row r="108" spans="1:20" x14ac:dyDescent="0.2">
      <c r="A108" s="3">
        <v>2017</v>
      </c>
      <c r="B108">
        <v>9</v>
      </c>
      <c r="C108" t="s">
        <v>71</v>
      </c>
      <c r="D108" s="4">
        <v>81</v>
      </c>
      <c r="E108" s="4">
        <v>81</v>
      </c>
      <c r="F108" s="10">
        <v>0.5</v>
      </c>
      <c r="G108" s="4">
        <v>29</v>
      </c>
      <c r="H108" s="4">
        <v>3.96</v>
      </c>
      <c r="I108" s="4">
        <v>2</v>
      </c>
      <c r="J108" s="4">
        <v>11</v>
      </c>
      <c r="K108" s="4">
        <v>4.7</v>
      </c>
      <c r="L108" s="4">
        <v>41</v>
      </c>
      <c r="M108" s="4">
        <v>1455.2</v>
      </c>
      <c r="N108" s="4">
        <v>697</v>
      </c>
      <c r="O108" s="4">
        <v>641</v>
      </c>
      <c r="P108" s="4">
        <v>1388</v>
      </c>
      <c r="Q108" s="4">
        <v>0.248</v>
      </c>
      <c r="R108" s="4">
        <v>552</v>
      </c>
      <c r="S108" s="4">
        <v>1433</v>
      </c>
      <c r="T108" s="4">
        <v>44</v>
      </c>
    </row>
    <row r="109" spans="1:20" x14ac:dyDescent="0.2">
      <c r="A109" s="3">
        <v>2018</v>
      </c>
      <c r="B109">
        <v>9</v>
      </c>
      <c r="C109" t="s">
        <v>71</v>
      </c>
      <c r="D109" s="4">
        <v>92</v>
      </c>
      <c r="E109" s="4">
        <v>70</v>
      </c>
      <c r="F109" s="4">
        <v>0.56799999999999995</v>
      </c>
      <c r="G109" s="4">
        <v>23</v>
      </c>
      <c r="H109" s="4">
        <v>3.68</v>
      </c>
      <c r="I109" s="4">
        <v>1</v>
      </c>
      <c r="J109" s="4">
        <v>12</v>
      </c>
      <c r="K109" s="4">
        <v>4.3</v>
      </c>
      <c r="L109" s="4">
        <v>52</v>
      </c>
      <c r="M109" s="4">
        <v>1468</v>
      </c>
      <c r="N109" s="4">
        <v>628</v>
      </c>
      <c r="O109" s="4">
        <v>601</v>
      </c>
      <c r="P109" s="4">
        <v>1345</v>
      </c>
      <c r="Q109" s="4">
        <v>0.24199999999999999</v>
      </c>
      <c r="R109" s="4">
        <v>595</v>
      </c>
      <c r="S109" s="4">
        <v>1389</v>
      </c>
      <c r="T109" s="4">
        <v>51</v>
      </c>
    </row>
    <row r="110" spans="1:20" x14ac:dyDescent="0.2">
      <c r="A110" s="3">
        <v>2019</v>
      </c>
      <c r="B110">
        <v>9</v>
      </c>
      <c r="C110" t="s">
        <v>71</v>
      </c>
      <c r="D110" s="4">
        <v>72</v>
      </c>
      <c r="E110" s="4">
        <v>90</v>
      </c>
      <c r="F110" s="4">
        <v>0.44400000000000001</v>
      </c>
      <c r="G110" s="4">
        <v>31</v>
      </c>
      <c r="H110" s="4">
        <v>4.57</v>
      </c>
      <c r="I110" s="4">
        <v>2</v>
      </c>
      <c r="J110" s="4">
        <v>12</v>
      </c>
      <c r="K110" s="4">
        <v>4.5999999999999996</v>
      </c>
      <c r="L110" s="4">
        <v>24</v>
      </c>
      <c r="M110" s="4">
        <v>1453.2</v>
      </c>
      <c r="N110" s="4">
        <v>800</v>
      </c>
      <c r="O110" s="4">
        <v>738</v>
      </c>
      <c r="P110" s="4">
        <v>1450</v>
      </c>
      <c r="Q110" s="4">
        <v>0.25600000000000001</v>
      </c>
      <c r="R110" s="4">
        <v>659</v>
      </c>
      <c r="S110" s="4">
        <v>1498</v>
      </c>
      <c r="T110" s="4">
        <v>63</v>
      </c>
    </row>
    <row r="111" spans="1:20" x14ac:dyDescent="0.2">
      <c r="A111" s="3">
        <v>2020</v>
      </c>
      <c r="B111">
        <v>9</v>
      </c>
      <c r="C111" t="s">
        <v>71</v>
      </c>
      <c r="D111" s="4">
        <v>67</v>
      </c>
      <c r="E111" s="4">
        <v>53</v>
      </c>
      <c r="F111" s="4">
        <v>0.55800000000000005</v>
      </c>
      <c r="G111" s="4">
        <v>6</v>
      </c>
      <c r="H111" s="4">
        <v>3.67</v>
      </c>
      <c r="I111" s="4">
        <v>2</v>
      </c>
      <c r="J111" s="4">
        <v>14</v>
      </c>
      <c r="K111" s="4">
        <v>4.8</v>
      </c>
      <c r="L111" s="4">
        <v>28</v>
      </c>
      <c r="M111" s="4">
        <v>1081.0999999999999</v>
      </c>
      <c r="N111" s="4">
        <v>489</v>
      </c>
      <c r="O111" s="4">
        <v>441</v>
      </c>
      <c r="P111" s="4">
        <v>943</v>
      </c>
      <c r="Q111" s="4">
        <v>0.22900000000000001</v>
      </c>
      <c r="R111" s="4">
        <v>447</v>
      </c>
      <c r="S111" s="4">
        <v>1175</v>
      </c>
      <c r="T111" s="4">
        <v>24</v>
      </c>
    </row>
    <row r="112" spans="1:20" x14ac:dyDescent="0.2">
      <c r="A112" s="3">
        <v>2021</v>
      </c>
      <c r="B112">
        <v>9</v>
      </c>
      <c r="C112" t="s">
        <v>71</v>
      </c>
      <c r="D112" s="4">
        <v>85</v>
      </c>
      <c r="E112" s="4">
        <v>77</v>
      </c>
      <c r="F112" s="4">
        <v>0.52500000000000002</v>
      </c>
      <c r="G112" s="4">
        <v>1</v>
      </c>
      <c r="H112" s="4">
        <v>4.17</v>
      </c>
      <c r="I112" s="4">
        <v>4</v>
      </c>
      <c r="J112" s="4">
        <v>11</v>
      </c>
      <c r="K112" s="4">
        <v>4.5999999999999996</v>
      </c>
      <c r="L112" s="4">
        <v>45</v>
      </c>
      <c r="M112" s="4">
        <v>1458.1</v>
      </c>
      <c r="N112" s="4">
        <v>715</v>
      </c>
      <c r="O112" s="4">
        <v>675</v>
      </c>
      <c r="P112" s="4">
        <v>1348</v>
      </c>
      <c r="Q112" s="4">
        <v>0.24199999999999999</v>
      </c>
      <c r="R112" s="4">
        <v>589</v>
      </c>
      <c r="S112" s="4">
        <v>1522</v>
      </c>
      <c r="T112" s="4">
        <v>64</v>
      </c>
    </row>
    <row r="113" spans="1:28" x14ac:dyDescent="0.2">
      <c r="A113" s="3">
        <v>2022</v>
      </c>
      <c r="B113">
        <v>9</v>
      </c>
      <c r="C113" t="s">
        <v>71</v>
      </c>
      <c r="D113" s="4">
        <v>88</v>
      </c>
      <c r="E113" s="4">
        <v>74</v>
      </c>
      <c r="F113" s="4">
        <v>0.54300000000000004</v>
      </c>
      <c r="G113" s="4" t="s">
        <v>18</v>
      </c>
      <c r="H113" s="4">
        <v>3.71</v>
      </c>
      <c r="I113" s="4">
        <v>6</v>
      </c>
      <c r="J113" s="4">
        <v>18</v>
      </c>
      <c r="K113" s="5">
        <v>4</v>
      </c>
      <c r="L113" s="4">
        <v>54</v>
      </c>
      <c r="M113" s="4">
        <v>1452</v>
      </c>
      <c r="N113" s="4">
        <v>634</v>
      </c>
      <c r="O113" s="4">
        <v>598</v>
      </c>
      <c r="P113" s="4">
        <v>1315</v>
      </c>
      <c r="Q113" s="4">
        <v>0.23599999999999999</v>
      </c>
      <c r="R113" s="4">
        <v>544</v>
      </c>
      <c r="S113" s="4">
        <v>1499</v>
      </c>
      <c r="T113" s="4">
        <v>43</v>
      </c>
    </row>
    <row r="114" spans="1:28" x14ac:dyDescent="0.2">
      <c r="A114" s="3">
        <v>2023</v>
      </c>
      <c r="B114" s="36">
        <v>9</v>
      </c>
      <c r="C114" t="s">
        <v>114</v>
      </c>
      <c r="D114" s="4">
        <v>81</v>
      </c>
      <c r="E114" s="4">
        <v>81</v>
      </c>
      <c r="F114" s="10">
        <v>0.5</v>
      </c>
      <c r="G114" s="4">
        <v>16</v>
      </c>
      <c r="H114" s="24">
        <v>4.0999999999999996</v>
      </c>
      <c r="I114" s="4">
        <v>7</v>
      </c>
      <c r="J114" s="4">
        <v>12</v>
      </c>
      <c r="K114" s="4">
        <v>4.5</v>
      </c>
      <c r="L114" s="4">
        <v>46</v>
      </c>
      <c r="M114" s="4">
        <v>1440.1</v>
      </c>
      <c r="N114" s="4">
        <v>698</v>
      </c>
      <c r="O114" s="4">
        <v>656</v>
      </c>
      <c r="P114" s="4">
        <v>1398</v>
      </c>
      <c r="Q114" s="4">
        <v>0.249</v>
      </c>
      <c r="R114" s="4">
        <v>546</v>
      </c>
      <c r="S114" s="4">
        <v>1342</v>
      </c>
      <c r="T114" s="4">
        <v>42</v>
      </c>
    </row>
    <row r="115" spans="1:28" x14ac:dyDescent="0.2">
      <c r="A115" s="3">
        <v>2024</v>
      </c>
      <c r="B115">
        <v>9</v>
      </c>
      <c r="C115" t="s">
        <v>114</v>
      </c>
      <c r="D115" s="4">
        <v>73</v>
      </c>
      <c r="E115" s="4">
        <v>89</v>
      </c>
      <c r="F115" s="4">
        <v>0.45100000000000001</v>
      </c>
      <c r="G115" s="4">
        <v>18</v>
      </c>
      <c r="H115" s="4">
        <v>4.01</v>
      </c>
      <c r="I115" s="4">
        <v>9</v>
      </c>
      <c r="J115" s="4">
        <v>12</v>
      </c>
      <c r="K115" s="4">
        <v>4.2</v>
      </c>
      <c r="L115" s="4">
        <v>41</v>
      </c>
      <c r="M115" s="4">
        <v>1442.2</v>
      </c>
      <c r="N115" s="4">
        <v>714</v>
      </c>
      <c r="O115" s="4">
        <v>642</v>
      </c>
      <c r="P115" s="4">
        <v>1349</v>
      </c>
      <c r="Q115" s="4">
        <v>0.24199999999999999</v>
      </c>
      <c r="R115" s="4">
        <v>556</v>
      </c>
      <c r="S115" s="4">
        <v>1458</v>
      </c>
      <c r="T115" s="4">
        <v>52</v>
      </c>
      <c r="U115"/>
      <c r="V115"/>
      <c r="W115"/>
      <c r="X115"/>
      <c r="Y115"/>
      <c r="Z115"/>
      <c r="AA115"/>
      <c r="AB115"/>
    </row>
    <row r="116" spans="1:28" hidden="1" x14ac:dyDescent="0.2">
      <c r="C116" s="19"/>
      <c r="D116" s="4"/>
      <c r="E116" s="4"/>
      <c r="F116" s="1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spans="1:28" hidden="1" x14ac:dyDescent="0.2">
      <c r="C117"/>
      <c r="D117" s="4"/>
      <c r="E117" s="4"/>
      <c r="F117" s="1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8" hidden="1" x14ac:dyDescent="0.2">
      <c r="B118" s="4"/>
      <c r="C118" s="18"/>
      <c r="D118" s="4"/>
      <c r="E118" s="4"/>
      <c r="F118" s="1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8" hidden="1" x14ac:dyDescent="0.2">
      <c r="B119" s="4"/>
      <c r="C119"/>
      <c r="D119" s="4"/>
      <c r="E119" s="4"/>
      <c r="F119" s="1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8" hidden="1" x14ac:dyDescent="0.2">
      <c r="B120" s="4"/>
      <c r="C120"/>
      <c r="D120" s="4"/>
      <c r="E120" s="4"/>
      <c r="F120" s="1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8" hidden="1" x14ac:dyDescent="0.2">
      <c r="B121" s="4"/>
      <c r="C121"/>
      <c r="D121" s="4"/>
      <c r="E121" s="4"/>
      <c r="F121" s="1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8" hidden="1" x14ac:dyDescent="0.2">
      <c r="B122" s="4"/>
      <c r="C1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8" x14ac:dyDescent="0.2">
      <c r="A123" s="6" t="s">
        <v>19</v>
      </c>
      <c r="B123" s="7">
        <v>9</v>
      </c>
      <c r="C123" s="6"/>
      <c r="D123" s="7">
        <f>SUM(D101:D121)</f>
        <v>1229</v>
      </c>
      <c r="E123" s="7">
        <f>SUM(E101:E121)</f>
        <v>1159</v>
      </c>
      <c r="F123" s="8">
        <f>D123/(D123+E123)</f>
        <v>0.51465661641541038</v>
      </c>
      <c r="G123" s="7"/>
      <c r="H123" s="9">
        <f>AVERAGE(H101:H121)</f>
        <v>3.8966666666666669</v>
      </c>
      <c r="I123" s="7">
        <f t="shared" ref="I123:J123" si="4">SUM(I101:I121)</f>
        <v>81</v>
      </c>
      <c r="J123" s="7">
        <f t="shared" si="4"/>
        <v>194</v>
      </c>
      <c r="K123" s="11">
        <f>AVERAGE(K101:K121)</f>
        <v>4.4066666666666663</v>
      </c>
      <c r="L123" s="7">
        <f t="shared" ref="L123:P123" si="5">SUM(L101:L121)</f>
        <v>634</v>
      </c>
      <c r="M123" s="7">
        <f t="shared" si="5"/>
        <v>21555.3</v>
      </c>
      <c r="N123" s="7">
        <f t="shared" si="5"/>
        <v>10118</v>
      </c>
      <c r="O123" s="7">
        <f t="shared" si="5"/>
        <v>9338</v>
      </c>
      <c r="P123" s="7">
        <f t="shared" si="5"/>
        <v>20215</v>
      </c>
      <c r="Q123" s="8">
        <f>AVERAGE(Q101:Q121)</f>
        <v>0.24399999999999997</v>
      </c>
      <c r="R123" s="7">
        <f t="shared" ref="R123:T123" si="6">SUM(R101:R121)</f>
        <v>8373</v>
      </c>
      <c r="S123" s="7">
        <f t="shared" si="6"/>
        <v>20497</v>
      </c>
      <c r="T123" s="7">
        <f t="shared" si="6"/>
        <v>793</v>
      </c>
    </row>
    <row r="125" spans="1:28" x14ac:dyDescent="0.2">
      <c r="A125" s="40" t="s">
        <v>21</v>
      </c>
      <c r="B125" s="40"/>
      <c r="C125" s="40"/>
      <c r="D125" s="1" t="s">
        <v>1</v>
      </c>
      <c r="E125" s="1" t="s">
        <v>2</v>
      </c>
      <c r="F125" s="1" t="s">
        <v>3</v>
      </c>
      <c r="G125" s="1" t="s">
        <v>4</v>
      </c>
      <c r="H125" s="1" t="s">
        <v>5</v>
      </c>
      <c r="I125" s="1" t="s">
        <v>6</v>
      </c>
      <c r="J125" s="1" t="s">
        <v>7</v>
      </c>
      <c r="K125" s="1" t="s">
        <v>8</v>
      </c>
      <c r="L125" s="1" t="s">
        <v>9</v>
      </c>
      <c r="M125" s="1" t="s">
        <v>10</v>
      </c>
      <c r="N125" s="1" t="s">
        <v>11</v>
      </c>
      <c r="O125" s="1" t="s">
        <v>12</v>
      </c>
      <c r="P125" s="1" t="s">
        <v>13</v>
      </c>
      <c r="Q125" s="1" t="s">
        <v>14</v>
      </c>
      <c r="R125" s="1" t="s">
        <v>15</v>
      </c>
      <c r="S125" s="1" t="s">
        <v>16</v>
      </c>
      <c r="T125" s="1" t="s">
        <v>17</v>
      </c>
    </row>
    <row r="126" spans="1:28" x14ac:dyDescent="0.2">
      <c r="A126" s="3">
        <v>2010</v>
      </c>
      <c r="B126">
        <v>2</v>
      </c>
      <c r="C126" t="s">
        <v>79</v>
      </c>
      <c r="D126" s="4">
        <v>76</v>
      </c>
      <c r="E126" s="4">
        <v>86</v>
      </c>
      <c r="F126" s="4">
        <v>0.46899999999999997</v>
      </c>
      <c r="G126" s="4">
        <v>22</v>
      </c>
      <c r="H126" s="4">
        <v>3.88</v>
      </c>
      <c r="I126" s="4">
        <v>8</v>
      </c>
      <c r="J126" s="4">
        <v>14</v>
      </c>
      <c r="K126" s="4">
        <v>3.9</v>
      </c>
      <c r="L126" s="4">
        <v>41</v>
      </c>
      <c r="M126" s="4">
        <v>1484.2</v>
      </c>
      <c r="N126" s="4">
        <v>684</v>
      </c>
      <c r="O126" s="4">
        <v>640</v>
      </c>
      <c r="P126" s="4">
        <v>1407</v>
      </c>
      <c r="Q126" s="4">
        <v>0.249</v>
      </c>
      <c r="R126" s="4">
        <v>707</v>
      </c>
      <c r="S126" s="4">
        <v>1237</v>
      </c>
      <c r="T126" s="4">
        <v>74</v>
      </c>
    </row>
    <row r="127" spans="1:28" x14ac:dyDescent="0.2">
      <c r="A127" s="3">
        <v>2011</v>
      </c>
      <c r="B127">
        <v>2</v>
      </c>
      <c r="C127" t="s">
        <v>78</v>
      </c>
      <c r="D127" s="4">
        <v>88</v>
      </c>
      <c r="E127" s="4">
        <v>74</v>
      </c>
      <c r="F127" s="4">
        <v>0.54300000000000004</v>
      </c>
      <c r="G127" s="4">
        <v>2</v>
      </c>
      <c r="H127" s="4">
        <v>3.53</v>
      </c>
      <c r="I127" s="4">
        <v>7</v>
      </c>
      <c r="J127" s="4">
        <v>12</v>
      </c>
      <c r="K127" s="4">
        <v>4.3</v>
      </c>
      <c r="L127" s="4">
        <v>48</v>
      </c>
      <c r="M127" s="4">
        <v>1482.2</v>
      </c>
      <c r="N127" s="4">
        <v>628</v>
      </c>
      <c r="O127" s="4">
        <v>581</v>
      </c>
      <c r="P127" s="4">
        <v>1384</v>
      </c>
      <c r="Q127" s="4">
        <v>0.245</v>
      </c>
      <c r="R127" s="4">
        <v>553</v>
      </c>
      <c r="S127" s="4">
        <v>1284</v>
      </c>
      <c r="T127" s="4">
        <v>70</v>
      </c>
    </row>
    <row r="128" spans="1:28" x14ac:dyDescent="0.2">
      <c r="A128" s="3">
        <v>2012</v>
      </c>
      <c r="B128">
        <v>2</v>
      </c>
      <c r="C128" t="s">
        <v>77</v>
      </c>
      <c r="D128" s="4">
        <v>82</v>
      </c>
      <c r="E128" s="4">
        <v>80</v>
      </c>
      <c r="F128" s="4">
        <v>0.50600000000000001</v>
      </c>
      <c r="G128" s="4">
        <v>13</v>
      </c>
      <c r="H128" s="4">
        <v>4.12</v>
      </c>
      <c r="I128" s="4">
        <v>8</v>
      </c>
      <c r="J128" s="4">
        <v>9</v>
      </c>
      <c r="K128" s="4">
        <v>4.5</v>
      </c>
      <c r="L128" s="4">
        <v>46</v>
      </c>
      <c r="M128" s="4">
        <v>1456.2</v>
      </c>
      <c r="N128" s="4">
        <v>713</v>
      </c>
      <c r="O128" s="4">
        <v>667</v>
      </c>
      <c r="P128" s="4">
        <v>1452</v>
      </c>
      <c r="Q128" s="4">
        <v>0.25900000000000001</v>
      </c>
      <c r="R128" s="4">
        <v>565</v>
      </c>
      <c r="S128" s="4">
        <v>1179</v>
      </c>
      <c r="T128" s="4">
        <v>73</v>
      </c>
    </row>
    <row r="129" spans="1:27" x14ac:dyDescent="0.2">
      <c r="A129" s="3">
        <v>2013</v>
      </c>
      <c r="B129">
        <v>2</v>
      </c>
      <c r="C129" t="s">
        <v>77</v>
      </c>
      <c r="D129" s="4">
        <v>67</v>
      </c>
      <c r="E129" s="4">
        <v>95</v>
      </c>
      <c r="F129" s="4">
        <v>0.41399999999999998</v>
      </c>
      <c r="G129" s="4">
        <v>27</v>
      </c>
      <c r="H129" s="4">
        <v>4.13</v>
      </c>
      <c r="I129" s="4">
        <v>7</v>
      </c>
      <c r="J129" s="4">
        <v>11</v>
      </c>
      <c r="K129" s="4">
        <v>3.6</v>
      </c>
      <c r="L129" s="4">
        <v>41</v>
      </c>
      <c r="M129" s="4">
        <v>1441</v>
      </c>
      <c r="N129" s="4">
        <v>702</v>
      </c>
      <c r="O129" s="4">
        <v>662</v>
      </c>
      <c r="P129" s="4">
        <v>1470</v>
      </c>
      <c r="Q129" s="4">
        <v>0.26300000000000001</v>
      </c>
      <c r="R129" s="4">
        <v>536</v>
      </c>
      <c r="S129" s="4">
        <v>1096</v>
      </c>
      <c r="T129" s="4">
        <v>44</v>
      </c>
    </row>
    <row r="130" spans="1:27" x14ac:dyDescent="0.2">
      <c r="A130" s="3">
        <v>2014</v>
      </c>
      <c r="B130">
        <v>2</v>
      </c>
      <c r="C130" t="s">
        <v>77</v>
      </c>
      <c r="D130" s="4">
        <v>75</v>
      </c>
      <c r="E130" s="4">
        <v>87</v>
      </c>
      <c r="F130" s="4">
        <v>0.46300000000000002</v>
      </c>
      <c r="G130" s="4">
        <v>28</v>
      </c>
      <c r="H130" s="4">
        <v>3.56</v>
      </c>
      <c r="I130" s="4">
        <v>6</v>
      </c>
      <c r="J130" s="4">
        <v>13</v>
      </c>
      <c r="K130" s="4">
        <v>3.6</v>
      </c>
      <c r="L130" s="4">
        <v>43</v>
      </c>
      <c r="M130" s="4">
        <v>1447</v>
      </c>
      <c r="N130" s="4">
        <v>604</v>
      </c>
      <c r="O130" s="4">
        <v>572</v>
      </c>
      <c r="P130" s="4">
        <v>1404</v>
      </c>
      <c r="Q130" s="4">
        <v>0.253</v>
      </c>
      <c r="R130" s="4">
        <v>403</v>
      </c>
      <c r="S130" s="4">
        <v>1115</v>
      </c>
      <c r="T130" s="4">
        <v>50</v>
      </c>
    </row>
    <row r="131" spans="1:27" x14ac:dyDescent="0.2">
      <c r="A131" s="3">
        <v>2015</v>
      </c>
      <c r="B131">
        <v>2</v>
      </c>
      <c r="C131" t="s">
        <v>77</v>
      </c>
      <c r="D131" s="4">
        <v>74</v>
      </c>
      <c r="E131" s="4">
        <v>88</v>
      </c>
      <c r="F131" s="4">
        <v>0.45700000000000002</v>
      </c>
      <c r="G131" s="4">
        <v>21</v>
      </c>
      <c r="H131" s="24">
        <v>3.9</v>
      </c>
      <c r="I131" s="4">
        <v>5</v>
      </c>
      <c r="J131" s="4">
        <v>12</v>
      </c>
      <c r="K131" s="5">
        <v>4</v>
      </c>
      <c r="L131" s="4">
        <v>44</v>
      </c>
      <c r="M131" s="4">
        <v>1460.1</v>
      </c>
      <c r="N131" s="4">
        <v>684</v>
      </c>
      <c r="O131" s="4">
        <v>632</v>
      </c>
      <c r="P131" s="4">
        <v>1447</v>
      </c>
      <c r="Q131" s="4">
        <v>0.25800000000000001</v>
      </c>
      <c r="R131" s="4">
        <v>532</v>
      </c>
      <c r="S131" s="4">
        <v>1219</v>
      </c>
      <c r="T131" s="4">
        <v>55</v>
      </c>
    </row>
    <row r="132" spans="1:27" x14ac:dyDescent="0.2">
      <c r="A132" s="3">
        <v>2016</v>
      </c>
      <c r="B132">
        <v>2</v>
      </c>
      <c r="C132" t="s">
        <v>76</v>
      </c>
      <c r="D132" s="4">
        <v>80</v>
      </c>
      <c r="E132" s="4">
        <v>82</v>
      </c>
      <c r="F132" s="4">
        <v>0.49399999999999999</v>
      </c>
      <c r="G132" s="4">
        <v>6</v>
      </c>
      <c r="H132" s="4">
        <v>3.81</v>
      </c>
      <c r="I132" s="4">
        <v>4</v>
      </c>
      <c r="J132" s="4">
        <v>10</v>
      </c>
      <c r="K132" s="5">
        <v>4.4000000000000004</v>
      </c>
      <c r="L132" s="4">
        <v>36</v>
      </c>
      <c r="M132" s="4">
        <v>1472.1</v>
      </c>
      <c r="N132" s="4">
        <v>666</v>
      </c>
      <c r="O132" s="4">
        <v>624</v>
      </c>
      <c r="P132" s="4">
        <v>1384</v>
      </c>
      <c r="Q132" s="4">
        <v>0.247</v>
      </c>
      <c r="R132" s="4">
        <v>590</v>
      </c>
      <c r="S132" s="4">
        <v>1301</v>
      </c>
      <c r="T132" s="4">
        <v>44</v>
      </c>
    </row>
    <row r="133" spans="1:27" x14ac:dyDescent="0.2">
      <c r="A133" s="3">
        <v>2017</v>
      </c>
      <c r="B133">
        <v>2</v>
      </c>
      <c r="C133" t="s">
        <v>80</v>
      </c>
      <c r="D133" s="4">
        <v>65</v>
      </c>
      <c r="E133" s="4">
        <v>97</v>
      </c>
      <c r="F133" s="4">
        <v>0.40100000000000002</v>
      </c>
      <c r="G133" s="4">
        <v>25</v>
      </c>
      <c r="H133" s="4">
        <v>4.46</v>
      </c>
      <c r="I133" s="4">
        <v>6</v>
      </c>
      <c r="J133" s="4">
        <v>8</v>
      </c>
      <c r="K133" s="5">
        <v>4</v>
      </c>
      <c r="L133" s="4">
        <v>41</v>
      </c>
      <c r="M133" s="4">
        <v>1432.2</v>
      </c>
      <c r="N133" s="4">
        <v>745</v>
      </c>
      <c r="O133" s="4">
        <v>710</v>
      </c>
      <c r="P133" s="4">
        <v>1393</v>
      </c>
      <c r="Q133" s="4">
        <v>0.252</v>
      </c>
      <c r="R133" s="4">
        <v>631</v>
      </c>
      <c r="S133" s="4">
        <v>1357</v>
      </c>
      <c r="T133" s="4">
        <v>63</v>
      </c>
    </row>
    <row r="134" spans="1:27" x14ac:dyDescent="0.2">
      <c r="A134" s="3">
        <v>2018</v>
      </c>
      <c r="B134">
        <v>2</v>
      </c>
      <c r="C134" t="s">
        <v>75</v>
      </c>
      <c r="D134" s="4">
        <v>85</v>
      </c>
      <c r="E134" s="4">
        <v>77</v>
      </c>
      <c r="F134" s="4">
        <v>0.52500000000000002</v>
      </c>
      <c r="G134" s="4">
        <v>1</v>
      </c>
      <c r="H134" s="4">
        <v>3.81</v>
      </c>
      <c r="I134" s="4">
        <v>1</v>
      </c>
      <c r="J134" s="4">
        <v>12</v>
      </c>
      <c r="K134" s="4">
        <v>4.3</v>
      </c>
      <c r="L134" s="4">
        <v>52</v>
      </c>
      <c r="M134" s="4">
        <v>1462.2</v>
      </c>
      <c r="N134" s="4">
        <v>671</v>
      </c>
      <c r="O134" s="4">
        <v>620</v>
      </c>
      <c r="P134" s="4">
        <v>1316</v>
      </c>
      <c r="Q134" s="4">
        <v>0.23799999999999999</v>
      </c>
      <c r="R134" s="4">
        <v>707</v>
      </c>
      <c r="S134" s="4">
        <v>1497</v>
      </c>
      <c r="T134" s="4">
        <v>74</v>
      </c>
    </row>
    <row r="135" spans="1:27" x14ac:dyDescent="0.2">
      <c r="A135" s="3">
        <v>2019</v>
      </c>
      <c r="B135">
        <v>2</v>
      </c>
      <c r="C135" t="s">
        <v>75</v>
      </c>
      <c r="D135" s="4">
        <v>73</v>
      </c>
      <c r="E135" s="4">
        <v>89</v>
      </c>
      <c r="F135" s="4">
        <v>0.45100000000000001</v>
      </c>
      <c r="G135" s="4">
        <v>13</v>
      </c>
      <c r="H135" s="4">
        <v>4.18</v>
      </c>
      <c r="I135" s="4">
        <v>5</v>
      </c>
      <c r="J135" s="4">
        <v>9</v>
      </c>
      <c r="K135" s="4">
        <v>4.3</v>
      </c>
      <c r="L135" s="4">
        <v>43</v>
      </c>
      <c r="M135" s="4">
        <v>1476.1</v>
      </c>
      <c r="N135" s="4">
        <v>750</v>
      </c>
      <c r="O135" s="4">
        <v>685</v>
      </c>
      <c r="P135" s="4">
        <v>1421</v>
      </c>
      <c r="Q135" s="4">
        <v>0.249</v>
      </c>
      <c r="R135" s="4">
        <v>558</v>
      </c>
      <c r="S135" s="4">
        <v>1508</v>
      </c>
      <c r="T135" s="4">
        <v>44</v>
      </c>
    </row>
    <row r="136" spans="1:27" x14ac:dyDescent="0.2">
      <c r="A136" s="3">
        <v>2020</v>
      </c>
      <c r="B136">
        <v>2</v>
      </c>
      <c r="C136" t="s">
        <v>104</v>
      </c>
      <c r="D136" s="4">
        <v>73</v>
      </c>
      <c r="E136" s="4">
        <v>47</v>
      </c>
      <c r="F136" s="4">
        <v>0.60799999999999998</v>
      </c>
      <c r="G136" s="4" t="s">
        <v>18</v>
      </c>
      <c r="H136" s="4">
        <v>3.31</v>
      </c>
      <c r="I136" s="4">
        <v>5</v>
      </c>
      <c r="J136" s="4">
        <v>14</v>
      </c>
      <c r="K136" s="4">
        <v>4.7</v>
      </c>
      <c r="L136" s="4">
        <v>41</v>
      </c>
      <c r="M136" s="4">
        <v>1103.0999999999999</v>
      </c>
      <c r="N136" s="4">
        <v>449</v>
      </c>
      <c r="O136" s="4">
        <v>406</v>
      </c>
      <c r="P136" s="4">
        <v>921</v>
      </c>
      <c r="Q136" s="4">
        <v>0.222</v>
      </c>
      <c r="R136" s="4">
        <v>484</v>
      </c>
      <c r="S136" s="4">
        <v>1112</v>
      </c>
      <c r="T136" s="4">
        <v>29</v>
      </c>
    </row>
    <row r="137" spans="1:27" x14ac:dyDescent="0.2">
      <c r="A137" s="3">
        <v>2021</v>
      </c>
      <c r="B137" s="13">
        <v>2</v>
      </c>
      <c r="C137" s="13" t="s">
        <v>73</v>
      </c>
      <c r="D137" s="35">
        <v>89</v>
      </c>
      <c r="E137" s="35">
        <v>73</v>
      </c>
      <c r="F137" s="35">
        <v>0.54900000000000004</v>
      </c>
      <c r="G137" s="35" t="s">
        <v>18</v>
      </c>
      <c r="H137" s="35">
        <v>3.35</v>
      </c>
      <c r="I137" s="35">
        <v>7</v>
      </c>
      <c r="J137" s="35">
        <v>15</v>
      </c>
      <c r="K137" s="35">
        <v>4.2</v>
      </c>
      <c r="L137" s="35">
        <v>54</v>
      </c>
      <c r="M137" s="35">
        <v>1467.2</v>
      </c>
      <c r="N137" s="35">
        <v>613</v>
      </c>
      <c r="O137" s="35">
        <v>547</v>
      </c>
      <c r="P137" s="35">
        <v>1208</v>
      </c>
      <c r="Q137" s="37">
        <v>0.22</v>
      </c>
      <c r="R137" s="35">
        <v>562</v>
      </c>
      <c r="S137" s="35">
        <v>1547</v>
      </c>
      <c r="T137" s="35">
        <v>71</v>
      </c>
    </row>
    <row r="138" spans="1:27" x14ac:dyDescent="0.2">
      <c r="A138" s="3">
        <v>2022</v>
      </c>
      <c r="B138">
        <v>2</v>
      </c>
      <c r="C138" t="s">
        <v>72</v>
      </c>
      <c r="D138" s="4">
        <v>91</v>
      </c>
      <c r="E138" s="4">
        <v>71</v>
      </c>
      <c r="F138" s="4">
        <v>0.56200000000000006</v>
      </c>
      <c r="G138" s="4">
        <v>6</v>
      </c>
      <c r="H138" s="4">
        <v>3.44</v>
      </c>
      <c r="I138" s="4">
        <v>13</v>
      </c>
      <c r="J138" s="4">
        <v>16</v>
      </c>
      <c r="K138" s="4">
        <v>3.9</v>
      </c>
      <c r="L138" s="4">
        <v>47</v>
      </c>
      <c r="M138" s="4">
        <v>1442.1</v>
      </c>
      <c r="N138" s="4">
        <v>584</v>
      </c>
      <c r="O138" s="4">
        <v>552</v>
      </c>
      <c r="P138" s="4">
        <v>1274</v>
      </c>
      <c r="Q138" s="4">
        <v>0.23200000000000001</v>
      </c>
      <c r="R138" s="4">
        <v>549</v>
      </c>
      <c r="S138" s="4">
        <v>1421</v>
      </c>
      <c r="T138" s="4">
        <v>47</v>
      </c>
    </row>
    <row r="139" spans="1:27" x14ac:dyDescent="0.2">
      <c r="A139" s="3">
        <v>2023</v>
      </c>
      <c r="B139" s="36">
        <v>2</v>
      </c>
      <c r="C139" t="s">
        <v>115</v>
      </c>
      <c r="D139" s="4">
        <v>75</v>
      </c>
      <c r="E139" s="4">
        <v>87</v>
      </c>
      <c r="F139" s="4">
        <v>0.46300000000000002</v>
      </c>
      <c r="G139" s="4">
        <v>15</v>
      </c>
      <c r="H139" s="4">
        <v>4.4400000000000004</v>
      </c>
      <c r="I139" s="4">
        <v>8</v>
      </c>
      <c r="J139" s="4">
        <v>11</v>
      </c>
      <c r="K139" s="4">
        <v>4.2</v>
      </c>
      <c r="L139" s="4">
        <v>36</v>
      </c>
      <c r="M139" s="4">
        <v>1454.1</v>
      </c>
      <c r="N139" s="4">
        <v>771</v>
      </c>
      <c r="O139" s="4">
        <v>718</v>
      </c>
      <c r="P139" s="4">
        <v>1408</v>
      </c>
      <c r="Q139" s="10">
        <v>0.248</v>
      </c>
      <c r="R139" s="4">
        <v>553</v>
      </c>
      <c r="S139" s="4">
        <v>1421</v>
      </c>
      <c r="T139" s="4">
        <v>35</v>
      </c>
    </row>
    <row r="140" spans="1:27" x14ac:dyDescent="0.2">
      <c r="A140" s="3">
        <v>2024</v>
      </c>
      <c r="B140">
        <v>2</v>
      </c>
      <c r="C140" t="s">
        <v>121</v>
      </c>
      <c r="D140" s="4">
        <v>94</v>
      </c>
      <c r="E140" s="4">
        <v>68</v>
      </c>
      <c r="F140" s="4">
        <v>0.57999999999999996</v>
      </c>
      <c r="G140" s="4" t="s">
        <v>18</v>
      </c>
      <c r="H140" s="4">
        <v>3.96</v>
      </c>
      <c r="I140" s="4">
        <v>1</v>
      </c>
      <c r="J140" s="4">
        <v>16</v>
      </c>
      <c r="K140" s="4">
        <v>4.5</v>
      </c>
      <c r="L140" s="4">
        <v>60</v>
      </c>
      <c r="M140" s="4">
        <v>1448</v>
      </c>
      <c r="N140" s="4">
        <v>695</v>
      </c>
      <c r="O140" s="4">
        <v>637</v>
      </c>
      <c r="P140" s="4">
        <v>1345</v>
      </c>
      <c r="Q140" s="4">
        <v>0.24199999999999999</v>
      </c>
      <c r="R140" s="4">
        <v>502</v>
      </c>
      <c r="S140" s="4">
        <v>1416</v>
      </c>
      <c r="T140" s="4">
        <v>35</v>
      </c>
      <c r="U140"/>
      <c r="V140"/>
      <c r="W140"/>
      <c r="X140"/>
      <c r="Y140"/>
      <c r="Z140"/>
      <c r="AA140"/>
    </row>
    <row r="141" spans="1:27" hidden="1" x14ac:dyDescent="0.2">
      <c r="C141" s="19"/>
      <c r="D141" s="4"/>
      <c r="E141" s="4"/>
      <c r="F141" s="10"/>
      <c r="G141" s="20"/>
      <c r="H141" s="20"/>
      <c r="I141" s="20"/>
      <c r="J141" s="20"/>
      <c r="K141" s="21"/>
      <c r="L141" s="20"/>
      <c r="M141" s="20"/>
      <c r="N141" s="20"/>
      <c r="O141" s="20"/>
      <c r="P141" s="20"/>
      <c r="Q141" s="20"/>
      <c r="R141" s="20"/>
      <c r="S141" s="20"/>
      <c r="T141" s="20"/>
    </row>
    <row r="142" spans="1:27" hidden="1" x14ac:dyDescent="0.2">
      <c r="C142"/>
      <c r="D142" s="4"/>
      <c r="E142" s="4"/>
      <c r="F142" s="1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7" hidden="1" x14ac:dyDescent="0.2">
      <c r="B143" s="4"/>
      <c r="C143"/>
      <c r="D143" s="4"/>
      <c r="E143" s="4"/>
      <c r="F143" s="1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7" hidden="1" x14ac:dyDescent="0.2">
      <c r="B144" s="4"/>
      <c r="C144"/>
      <c r="D144" s="4"/>
      <c r="E144" s="4"/>
      <c r="F144" s="1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idden="1" x14ac:dyDescent="0.2">
      <c r="B145" s="4"/>
      <c r="C145"/>
      <c r="D145" s="4"/>
      <c r="E145" s="4"/>
      <c r="F145" s="1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0"/>
      <c r="R145" s="4"/>
      <c r="S145" s="4"/>
      <c r="T145" s="4"/>
    </row>
    <row r="146" spans="1:20" hidden="1" x14ac:dyDescent="0.2">
      <c r="B146" s="4"/>
      <c r="C146"/>
      <c r="D146" s="4"/>
      <c r="E146" s="4"/>
      <c r="F146" s="1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idden="1" x14ac:dyDescent="0.2">
      <c r="B147" s="4"/>
      <c r="C147"/>
      <c r="D147" s="4"/>
      <c r="E147" s="4"/>
      <c r="F147" s="4"/>
      <c r="G147" s="4"/>
      <c r="H147" s="2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">
      <c r="A148" s="6" t="s">
        <v>19</v>
      </c>
      <c r="B148" s="7">
        <v>2</v>
      </c>
      <c r="C148" s="6"/>
      <c r="D148" s="7">
        <f>SUM(D126:D146)</f>
        <v>1187</v>
      </c>
      <c r="E148" s="7">
        <f>SUM(E126:E146)</f>
        <v>1201</v>
      </c>
      <c r="F148" s="8">
        <f>D148/(D148+E148)</f>
        <v>0.4970686767169179</v>
      </c>
      <c r="G148" s="7"/>
      <c r="H148" s="9">
        <f>AVERAGE(H126:H146)</f>
        <v>3.8586666666666662</v>
      </c>
      <c r="I148" s="7">
        <f t="shared" ref="I148:J148" si="7">SUM(I126:I146)</f>
        <v>91</v>
      </c>
      <c r="J148" s="7">
        <f t="shared" si="7"/>
        <v>182</v>
      </c>
      <c r="K148" s="11">
        <f>AVERAGE(K126:K146)</f>
        <v>4.16</v>
      </c>
      <c r="L148" s="7">
        <f t="shared" ref="L148:P148" si="8">SUM(L126:L146)</f>
        <v>673</v>
      </c>
      <c r="M148" s="7">
        <f t="shared" si="8"/>
        <v>21527.8</v>
      </c>
      <c r="N148" s="7">
        <f t="shared" si="8"/>
        <v>9959</v>
      </c>
      <c r="O148" s="7">
        <f t="shared" si="8"/>
        <v>9253</v>
      </c>
      <c r="P148" s="7">
        <f t="shared" si="8"/>
        <v>20234</v>
      </c>
      <c r="Q148" s="8">
        <f>AVERAGE(Q126:Q146)</f>
        <v>0.24513333333333337</v>
      </c>
      <c r="R148" s="7">
        <f t="shared" ref="R148:T148" si="9">SUM(R126:R146)</f>
        <v>8432</v>
      </c>
      <c r="S148" s="7">
        <f t="shared" si="9"/>
        <v>19710</v>
      </c>
      <c r="T148" s="7">
        <f t="shared" si="9"/>
        <v>808</v>
      </c>
    </row>
    <row r="150" spans="1:20" x14ac:dyDescent="0.2">
      <c r="A150" s="40" t="s">
        <v>21</v>
      </c>
      <c r="B150" s="40"/>
      <c r="C150" s="40"/>
      <c r="D150" s="1" t="s">
        <v>1</v>
      </c>
      <c r="E150" s="1" t="s">
        <v>2</v>
      </c>
      <c r="F150" s="1" t="s">
        <v>3</v>
      </c>
      <c r="G150" s="1" t="s">
        <v>4</v>
      </c>
      <c r="H150" s="1" t="s">
        <v>5</v>
      </c>
      <c r="I150" s="1" t="s">
        <v>6</v>
      </c>
      <c r="J150" s="1" t="s">
        <v>7</v>
      </c>
      <c r="K150" s="1" t="s">
        <v>8</v>
      </c>
      <c r="L150" s="1" t="s">
        <v>9</v>
      </c>
      <c r="M150" s="1" t="s">
        <v>10</v>
      </c>
      <c r="N150" s="1" t="s">
        <v>11</v>
      </c>
      <c r="O150" s="1" t="s">
        <v>12</v>
      </c>
      <c r="P150" s="1" t="s">
        <v>13</v>
      </c>
      <c r="Q150" s="1" t="s">
        <v>14</v>
      </c>
      <c r="R150" s="1" t="s">
        <v>15</v>
      </c>
      <c r="S150" s="1" t="s">
        <v>16</v>
      </c>
      <c r="T150" s="1" t="s">
        <v>17</v>
      </c>
    </row>
    <row r="151" spans="1:20" x14ac:dyDescent="0.2">
      <c r="A151" s="3">
        <v>2010</v>
      </c>
      <c r="B151">
        <v>4</v>
      </c>
      <c r="C151" t="s">
        <v>88</v>
      </c>
      <c r="D151" s="4">
        <v>73</v>
      </c>
      <c r="E151" s="4">
        <v>89</v>
      </c>
      <c r="F151" s="4">
        <v>0.45100000000000001</v>
      </c>
      <c r="G151" s="4">
        <v>25</v>
      </c>
      <c r="H151" s="4">
        <v>4.5199999999999996</v>
      </c>
      <c r="I151" s="4">
        <v>4</v>
      </c>
      <c r="J151" s="4">
        <v>13</v>
      </c>
      <c r="K151" s="4">
        <v>4.3</v>
      </c>
      <c r="L151" s="4">
        <v>39</v>
      </c>
      <c r="M151" s="4">
        <v>1480.1</v>
      </c>
      <c r="N151" s="4">
        <v>804</v>
      </c>
      <c r="O151" s="4">
        <v>744</v>
      </c>
      <c r="P151" s="4">
        <v>1458</v>
      </c>
      <c r="Q151" s="4">
        <v>0.255</v>
      </c>
      <c r="R151" s="4">
        <v>676</v>
      </c>
      <c r="S151" s="4">
        <v>1381</v>
      </c>
      <c r="T151" s="4">
        <v>68</v>
      </c>
    </row>
    <row r="152" spans="1:20" x14ac:dyDescent="0.2">
      <c r="A152" s="3">
        <v>2011</v>
      </c>
      <c r="B152">
        <v>4</v>
      </c>
      <c r="C152" t="s">
        <v>87</v>
      </c>
      <c r="D152" s="4">
        <v>90</v>
      </c>
      <c r="E152" s="4">
        <v>72</v>
      </c>
      <c r="F152" s="4">
        <v>0.55600000000000005</v>
      </c>
      <c r="G152" s="4" t="s">
        <v>18</v>
      </c>
      <c r="H152" s="24">
        <v>3.4</v>
      </c>
      <c r="I152" s="4">
        <v>6</v>
      </c>
      <c r="J152" s="4">
        <v>23</v>
      </c>
      <c r="K152" s="4">
        <v>4.0999999999999996</v>
      </c>
      <c r="L152" s="4">
        <v>52</v>
      </c>
      <c r="M152" s="4">
        <v>1475.1</v>
      </c>
      <c r="N152" s="4">
        <v>610</v>
      </c>
      <c r="O152" s="4">
        <v>558</v>
      </c>
      <c r="P152" s="4">
        <v>1364</v>
      </c>
      <c r="Q152" s="4">
        <v>0.24299999999999999</v>
      </c>
      <c r="R152" s="4">
        <v>514</v>
      </c>
      <c r="S152" s="4">
        <v>1280</v>
      </c>
      <c r="T152" s="4">
        <v>47</v>
      </c>
    </row>
    <row r="153" spans="1:20" x14ac:dyDescent="0.2">
      <c r="A153" s="3">
        <v>2012</v>
      </c>
      <c r="B153">
        <v>4</v>
      </c>
      <c r="C153" t="s">
        <v>86</v>
      </c>
      <c r="D153" s="4">
        <v>78</v>
      </c>
      <c r="E153" s="4">
        <v>84</v>
      </c>
      <c r="F153" s="4">
        <v>0.48099999999999998</v>
      </c>
      <c r="G153" s="4">
        <v>17</v>
      </c>
      <c r="H153" s="4">
        <v>4.07</v>
      </c>
      <c r="I153" s="4">
        <v>6</v>
      </c>
      <c r="J153" s="4">
        <v>7</v>
      </c>
      <c r="K153" s="4">
        <v>4.2</v>
      </c>
      <c r="L153" s="4">
        <v>51</v>
      </c>
      <c r="M153" s="4">
        <v>1460</v>
      </c>
      <c r="N153" s="4">
        <v>721</v>
      </c>
      <c r="O153" s="4">
        <v>660</v>
      </c>
      <c r="P153" s="4">
        <v>1348</v>
      </c>
      <c r="Q153" s="4">
        <v>0.24099999999999999</v>
      </c>
      <c r="R153" s="4">
        <v>650</v>
      </c>
      <c r="S153" s="4">
        <v>1386</v>
      </c>
      <c r="T153" s="4">
        <v>86</v>
      </c>
    </row>
    <row r="154" spans="1:20" x14ac:dyDescent="0.2">
      <c r="A154" s="3">
        <v>2013</v>
      </c>
      <c r="B154">
        <v>4</v>
      </c>
      <c r="C154" t="s">
        <v>85</v>
      </c>
      <c r="D154" s="4">
        <v>72</v>
      </c>
      <c r="E154" s="4">
        <v>90</v>
      </c>
      <c r="F154" s="4">
        <v>0.44400000000000001</v>
      </c>
      <c r="G154" s="4">
        <v>22</v>
      </c>
      <c r="H154" s="4">
        <v>3.55</v>
      </c>
      <c r="I154" s="4">
        <v>7</v>
      </c>
      <c r="J154" s="4">
        <v>12</v>
      </c>
      <c r="K154" s="4">
        <v>3.5</v>
      </c>
      <c r="L154" s="4">
        <v>46</v>
      </c>
      <c r="M154" s="4">
        <v>1480</v>
      </c>
      <c r="N154" s="4">
        <v>638</v>
      </c>
      <c r="O154" s="4">
        <v>583</v>
      </c>
      <c r="P154" s="4">
        <v>1337</v>
      </c>
      <c r="Q154" s="4">
        <v>0.23799999999999999</v>
      </c>
      <c r="R154" s="4">
        <v>580</v>
      </c>
      <c r="S154" s="4">
        <v>1365</v>
      </c>
      <c r="T154" s="4">
        <v>57</v>
      </c>
    </row>
    <row r="155" spans="1:20" x14ac:dyDescent="0.2">
      <c r="A155" s="3">
        <v>2014</v>
      </c>
      <c r="B155">
        <v>4</v>
      </c>
      <c r="C155" t="s">
        <v>84</v>
      </c>
      <c r="D155" s="4">
        <v>81</v>
      </c>
      <c r="E155" s="4">
        <v>81</v>
      </c>
      <c r="F155" s="10">
        <v>0.5</v>
      </c>
      <c r="G155" s="4">
        <v>22</v>
      </c>
      <c r="H155" s="4">
        <v>3.45</v>
      </c>
      <c r="I155" s="4">
        <v>10</v>
      </c>
      <c r="J155" s="4">
        <v>21</v>
      </c>
      <c r="K155" s="4">
        <v>3.4</v>
      </c>
      <c r="L155" s="4">
        <v>48</v>
      </c>
      <c r="M155" s="4">
        <v>1477</v>
      </c>
      <c r="N155" s="4">
        <v>634</v>
      </c>
      <c r="O155" s="4">
        <v>567</v>
      </c>
      <c r="P155" s="4">
        <v>1409</v>
      </c>
      <c r="Q155" s="4">
        <v>0.249</v>
      </c>
      <c r="R155" s="4">
        <v>511</v>
      </c>
      <c r="S155" s="4">
        <v>1283</v>
      </c>
      <c r="T155" s="4">
        <v>60</v>
      </c>
    </row>
    <row r="156" spans="1:20" x14ac:dyDescent="0.2">
      <c r="A156" s="3">
        <v>2015</v>
      </c>
      <c r="B156">
        <v>4</v>
      </c>
      <c r="C156" t="s">
        <v>84</v>
      </c>
      <c r="D156" s="4">
        <v>74</v>
      </c>
      <c r="E156" s="4">
        <v>88</v>
      </c>
      <c r="F156" s="4">
        <v>0.45700000000000002</v>
      </c>
      <c r="G156" s="4">
        <v>21</v>
      </c>
      <c r="H156" s="4">
        <v>3.74</v>
      </c>
      <c r="I156" s="4">
        <v>4</v>
      </c>
      <c r="J156" s="4">
        <v>16</v>
      </c>
      <c r="K156" s="4">
        <v>3.7</v>
      </c>
      <c r="L156" s="4">
        <v>47</v>
      </c>
      <c r="M156" s="4">
        <v>1474</v>
      </c>
      <c r="N156" s="4">
        <v>659</v>
      </c>
      <c r="O156" s="4">
        <v>613</v>
      </c>
      <c r="P156" s="4">
        <v>1399</v>
      </c>
      <c r="Q156" s="4">
        <v>0.248</v>
      </c>
      <c r="R156" s="4">
        <v>504</v>
      </c>
      <c r="S156" s="4">
        <v>1223</v>
      </c>
      <c r="T156" s="4">
        <v>52</v>
      </c>
    </row>
    <row r="157" spans="1:20" x14ac:dyDescent="0.2">
      <c r="A157" s="3">
        <v>2016</v>
      </c>
      <c r="B157">
        <v>4</v>
      </c>
      <c r="C157" t="s">
        <v>84</v>
      </c>
      <c r="D157" s="4">
        <v>83</v>
      </c>
      <c r="E157" s="4">
        <v>79</v>
      </c>
      <c r="F157" s="4">
        <v>0.51200000000000001</v>
      </c>
      <c r="G157" s="4">
        <v>3</v>
      </c>
      <c r="H157" s="24">
        <v>3.8</v>
      </c>
      <c r="I157" s="4">
        <v>2</v>
      </c>
      <c r="J157" s="4">
        <v>12</v>
      </c>
      <c r="K157" s="4">
        <v>4.5</v>
      </c>
      <c r="L157" s="4">
        <v>44</v>
      </c>
      <c r="M157" s="4">
        <v>1448.2</v>
      </c>
      <c r="N157" s="4">
        <v>679</v>
      </c>
      <c r="O157" s="4">
        <v>612</v>
      </c>
      <c r="P157" s="4">
        <v>1366</v>
      </c>
      <c r="Q157" s="4">
        <v>0.246</v>
      </c>
      <c r="R157" s="4">
        <v>509</v>
      </c>
      <c r="S157" s="4">
        <v>1397</v>
      </c>
      <c r="T157" s="4">
        <v>63</v>
      </c>
    </row>
    <row r="158" spans="1:20" x14ac:dyDescent="0.2">
      <c r="A158" s="3">
        <v>2017</v>
      </c>
      <c r="B158">
        <v>4</v>
      </c>
      <c r="C158" t="s">
        <v>83</v>
      </c>
      <c r="D158" s="4">
        <v>90</v>
      </c>
      <c r="E158" s="4">
        <v>72</v>
      </c>
      <c r="F158" s="4">
        <v>0.55600000000000005</v>
      </c>
      <c r="G158" s="4" t="s">
        <v>18</v>
      </c>
      <c r="H158" s="4">
        <v>4.18</v>
      </c>
      <c r="I158" s="4">
        <v>2</v>
      </c>
      <c r="J158" s="4">
        <v>15</v>
      </c>
      <c r="K158" s="5">
        <v>5</v>
      </c>
      <c r="L158" s="4">
        <v>55</v>
      </c>
      <c r="M158" s="4">
        <v>1459</v>
      </c>
      <c r="N158" s="4">
        <v>729</v>
      </c>
      <c r="O158" s="4">
        <v>677</v>
      </c>
      <c r="P158" s="4">
        <v>1427</v>
      </c>
      <c r="Q158" s="4">
        <v>0.253</v>
      </c>
      <c r="R158" s="4">
        <v>521</v>
      </c>
      <c r="S158" s="4">
        <v>1410</v>
      </c>
      <c r="T158" s="4">
        <v>59</v>
      </c>
    </row>
    <row r="159" spans="1:20" x14ac:dyDescent="0.2">
      <c r="A159" s="3">
        <v>2018</v>
      </c>
      <c r="B159">
        <v>4</v>
      </c>
      <c r="C159" t="s">
        <v>82</v>
      </c>
      <c r="D159" s="4">
        <v>77</v>
      </c>
      <c r="E159" s="4">
        <v>85</v>
      </c>
      <c r="F159" s="4">
        <v>0.47499999999999998</v>
      </c>
      <c r="G159" s="4">
        <v>9</v>
      </c>
      <c r="H159" s="4">
        <v>4.17</v>
      </c>
      <c r="I159" s="4">
        <v>7</v>
      </c>
      <c r="J159" s="4">
        <v>12</v>
      </c>
      <c r="K159" s="4">
        <v>4.7</v>
      </c>
      <c r="L159" s="4">
        <v>32</v>
      </c>
      <c r="M159" s="4">
        <v>1446.2</v>
      </c>
      <c r="N159" s="4">
        <v>717</v>
      </c>
      <c r="O159" s="4">
        <v>670</v>
      </c>
      <c r="P159" s="4">
        <v>1409</v>
      </c>
      <c r="Q159" s="4">
        <v>0.252</v>
      </c>
      <c r="R159" s="4">
        <v>605</v>
      </c>
      <c r="S159" s="4">
        <v>1411</v>
      </c>
      <c r="T159" s="4">
        <v>49</v>
      </c>
    </row>
    <row r="160" spans="1:20" x14ac:dyDescent="0.2">
      <c r="A160" s="3">
        <v>2019</v>
      </c>
      <c r="B160">
        <v>4</v>
      </c>
      <c r="C160" t="s">
        <v>81</v>
      </c>
      <c r="D160" s="4">
        <v>75</v>
      </c>
      <c r="E160" s="4">
        <v>87</v>
      </c>
      <c r="F160" s="4">
        <v>0.46300000000000002</v>
      </c>
      <c r="G160" s="4">
        <v>11</v>
      </c>
      <c r="H160" s="4">
        <v>4.91</v>
      </c>
      <c r="I160" s="4">
        <v>4</v>
      </c>
      <c r="J160" s="4">
        <v>8</v>
      </c>
      <c r="K160" s="4">
        <v>4.8</v>
      </c>
      <c r="L160" s="4">
        <v>39</v>
      </c>
      <c r="M160" s="4">
        <v>1436</v>
      </c>
      <c r="N160" s="4">
        <v>836</v>
      </c>
      <c r="O160" s="4">
        <v>783</v>
      </c>
      <c r="P160" s="4">
        <v>1501</v>
      </c>
      <c r="Q160" s="4">
        <v>0.26600000000000001</v>
      </c>
      <c r="R160" s="4">
        <v>564</v>
      </c>
      <c r="S160" s="4">
        <v>1337</v>
      </c>
      <c r="T160" s="4">
        <v>48</v>
      </c>
    </row>
    <row r="161" spans="1:30" x14ac:dyDescent="0.2">
      <c r="A161" s="3">
        <v>2020</v>
      </c>
      <c r="B161">
        <v>4</v>
      </c>
      <c r="C161" t="s">
        <v>81</v>
      </c>
      <c r="D161" s="4">
        <v>59</v>
      </c>
      <c r="E161" s="4">
        <v>61</v>
      </c>
      <c r="F161" s="4">
        <v>0.49199999999999999</v>
      </c>
      <c r="G161" s="4">
        <v>14</v>
      </c>
      <c r="H161" s="4">
        <v>4.28</v>
      </c>
      <c r="I161" s="4">
        <v>1</v>
      </c>
      <c r="J161" s="4">
        <v>11</v>
      </c>
      <c r="K161" s="4">
        <v>4.7</v>
      </c>
      <c r="L161" s="4">
        <v>35</v>
      </c>
      <c r="M161" s="4">
        <v>1072.0999999999999</v>
      </c>
      <c r="N161" s="4">
        <v>562</v>
      </c>
      <c r="O161" s="4">
        <v>510</v>
      </c>
      <c r="P161" s="4">
        <v>1004</v>
      </c>
      <c r="Q161" s="4">
        <v>0.24299999999999999</v>
      </c>
      <c r="R161" s="4">
        <v>499</v>
      </c>
      <c r="S161" s="4">
        <v>910</v>
      </c>
      <c r="T161" s="4">
        <v>46</v>
      </c>
    </row>
    <row r="162" spans="1:30" x14ac:dyDescent="0.2">
      <c r="A162" s="3">
        <v>2021</v>
      </c>
      <c r="B162" s="13">
        <v>4</v>
      </c>
      <c r="C162" s="13" t="s">
        <v>81</v>
      </c>
      <c r="D162" s="35">
        <v>64</v>
      </c>
      <c r="E162" s="35">
        <v>98</v>
      </c>
      <c r="F162" s="35">
        <v>0.39500000000000002</v>
      </c>
      <c r="G162" s="35">
        <v>25</v>
      </c>
      <c r="H162" s="35">
        <v>4.54</v>
      </c>
      <c r="I162" s="35">
        <v>2</v>
      </c>
      <c r="J162" s="35">
        <v>8</v>
      </c>
      <c r="K162" s="35">
        <v>3.8</v>
      </c>
      <c r="L162" s="35">
        <v>40</v>
      </c>
      <c r="M162" s="35">
        <v>1444</v>
      </c>
      <c r="N162" s="35">
        <v>770</v>
      </c>
      <c r="O162" s="35">
        <v>729</v>
      </c>
      <c r="P162" s="35">
        <v>1417</v>
      </c>
      <c r="Q162" s="35">
        <v>0.254</v>
      </c>
      <c r="R162" s="35">
        <v>617</v>
      </c>
      <c r="S162" s="35">
        <v>1360</v>
      </c>
      <c r="T162" s="35">
        <v>39</v>
      </c>
    </row>
    <row r="163" spans="1:30" x14ac:dyDescent="0.2">
      <c r="A163" s="3">
        <v>2022</v>
      </c>
      <c r="B163">
        <v>4</v>
      </c>
      <c r="C163" t="s">
        <v>81</v>
      </c>
      <c r="D163" s="4">
        <v>72</v>
      </c>
      <c r="E163" s="4">
        <v>90</v>
      </c>
      <c r="F163" s="4">
        <v>0.44400000000000001</v>
      </c>
      <c r="G163" s="4">
        <v>25</v>
      </c>
      <c r="H163" s="4">
        <v>4.87</v>
      </c>
      <c r="I163" s="4">
        <v>6</v>
      </c>
      <c r="J163" s="4">
        <v>18</v>
      </c>
      <c r="K163" s="4">
        <v>3.8</v>
      </c>
      <c r="L163" s="4">
        <v>49</v>
      </c>
      <c r="M163" s="4">
        <v>1441.1</v>
      </c>
      <c r="N163" s="4">
        <v>823</v>
      </c>
      <c r="O163" s="4">
        <v>780</v>
      </c>
      <c r="P163" s="4">
        <v>1532</v>
      </c>
      <c r="Q163" s="4">
        <v>0.26800000000000002</v>
      </c>
      <c r="R163" s="4">
        <v>695</v>
      </c>
      <c r="S163" s="4">
        <v>1261</v>
      </c>
      <c r="T163" s="4">
        <v>67</v>
      </c>
    </row>
    <row r="164" spans="1:30" x14ac:dyDescent="0.2">
      <c r="A164" s="3">
        <v>2023</v>
      </c>
      <c r="B164" s="36">
        <v>4</v>
      </c>
      <c r="C164" t="s">
        <v>116</v>
      </c>
      <c r="D164" s="4">
        <v>65</v>
      </c>
      <c r="E164" s="4">
        <v>97</v>
      </c>
      <c r="F164" s="4">
        <v>0.40100000000000002</v>
      </c>
      <c r="G164" s="4">
        <v>25</v>
      </c>
      <c r="H164" s="4">
        <v>4.5599999999999996</v>
      </c>
      <c r="I164" s="4">
        <v>2</v>
      </c>
      <c r="J164" s="4">
        <v>10</v>
      </c>
      <c r="K164" s="5">
        <v>4</v>
      </c>
      <c r="L164" s="4">
        <v>41</v>
      </c>
      <c r="M164" s="4">
        <v>1451.2</v>
      </c>
      <c r="N164" s="4">
        <v>797</v>
      </c>
      <c r="O164" s="4">
        <v>736</v>
      </c>
      <c r="P164" s="4">
        <v>1507</v>
      </c>
      <c r="Q164" s="4">
        <v>0.26400000000000001</v>
      </c>
      <c r="R164" s="4">
        <v>588</v>
      </c>
      <c r="S164" s="4">
        <v>1268</v>
      </c>
      <c r="T164" s="4">
        <v>47</v>
      </c>
    </row>
    <row r="165" spans="1:30" x14ac:dyDescent="0.2">
      <c r="A165" s="3">
        <v>2024</v>
      </c>
      <c r="B165">
        <v>4</v>
      </c>
      <c r="C165" t="s">
        <v>116</v>
      </c>
      <c r="D165" s="4">
        <v>71</v>
      </c>
      <c r="E165" s="4">
        <v>91</v>
      </c>
      <c r="F165" s="4">
        <v>0.438</v>
      </c>
      <c r="G165" s="4">
        <v>23</v>
      </c>
      <c r="H165" s="4">
        <v>4.42</v>
      </c>
      <c r="I165" s="4">
        <v>7</v>
      </c>
      <c r="J165" s="4">
        <v>10</v>
      </c>
      <c r="K165" s="4">
        <v>4.0999999999999996</v>
      </c>
      <c r="L165" s="4">
        <v>41</v>
      </c>
      <c r="M165" s="4">
        <v>1446.1</v>
      </c>
      <c r="N165" s="4">
        <v>769</v>
      </c>
      <c r="O165" s="4">
        <v>710</v>
      </c>
      <c r="P165" s="4">
        <v>1477</v>
      </c>
      <c r="Q165" s="4">
        <v>0.25900000000000001</v>
      </c>
      <c r="R165" s="4">
        <v>604</v>
      </c>
      <c r="S165" s="4">
        <v>1380</v>
      </c>
      <c r="T165" s="4">
        <v>49</v>
      </c>
      <c r="U165"/>
      <c r="V165"/>
      <c r="W165"/>
      <c r="X165"/>
      <c r="Y165"/>
      <c r="Z165"/>
      <c r="AA165"/>
    </row>
    <row r="166" spans="1:30" hidden="1" x14ac:dyDescent="0.2">
      <c r="C166" s="19"/>
      <c r="D166" s="4"/>
      <c r="E166" s="4"/>
      <c r="F166" s="1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pans="1:30" customFormat="1" hidden="1" x14ac:dyDescent="0.2">
      <c r="A167" s="3"/>
      <c r="B167" s="2"/>
      <c r="D167" s="4"/>
      <c r="E167" s="4"/>
      <c r="F167" s="1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"/>
      <c r="V167" s="2"/>
      <c r="W167" s="2"/>
      <c r="X167" s="2"/>
      <c r="Y167" s="2"/>
      <c r="Z167" s="2"/>
      <c r="AA167" s="2"/>
      <c r="AB167" s="2"/>
      <c r="AC167" s="3"/>
      <c r="AD167" s="3"/>
    </row>
    <row r="168" spans="1:30" customFormat="1" hidden="1" x14ac:dyDescent="0.2">
      <c r="A168" s="3"/>
      <c r="B168" s="4"/>
      <c r="D168" s="4"/>
      <c r="E168" s="4"/>
      <c r="F168" s="1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"/>
      <c r="V168" s="2"/>
      <c r="W168" s="2"/>
      <c r="X168" s="2"/>
      <c r="Y168" s="2"/>
      <c r="Z168" s="2"/>
      <c r="AA168" s="2"/>
      <c r="AB168" s="2"/>
    </row>
    <row r="169" spans="1:30" customFormat="1" hidden="1" x14ac:dyDescent="0.2">
      <c r="A169" s="3"/>
      <c r="B169" s="4"/>
      <c r="D169" s="4"/>
      <c r="E169" s="4"/>
      <c r="F169" s="1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"/>
      <c r="V169" s="2"/>
      <c r="W169" s="2"/>
      <c r="X169" s="2"/>
      <c r="Y169" s="2"/>
      <c r="Z169" s="2"/>
      <c r="AA169" s="2"/>
      <c r="AB169" s="2"/>
    </row>
    <row r="170" spans="1:30" customFormat="1" hidden="1" x14ac:dyDescent="0.2">
      <c r="A170" s="3"/>
      <c r="B170" s="4"/>
      <c r="D170" s="4"/>
      <c r="E170" s="4"/>
      <c r="F170" s="1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"/>
      <c r="V170" s="2"/>
      <c r="W170" s="2"/>
      <c r="X170" s="2"/>
      <c r="Y170" s="2"/>
      <c r="Z170" s="2"/>
      <c r="AA170" s="2"/>
      <c r="AB170" s="2"/>
    </row>
    <row r="171" spans="1:30" customFormat="1" hidden="1" x14ac:dyDescent="0.2">
      <c r="A171" s="3"/>
      <c r="B171" s="4"/>
      <c r="D171" s="4"/>
      <c r="E171" s="4"/>
      <c r="F171" s="10"/>
      <c r="G171" s="4"/>
      <c r="H171" s="4"/>
      <c r="I171" s="4"/>
      <c r="J171" s="4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2"/>
      <c r="V171" s="2"/>
      <c r="W171" s="2"/>
      <c r="X171" s="2"/>
      <c r="Y171" s="2"/>
      <c r="Z171" s="2"/>
      <c r="AA171" s="2"/>
      <c r="AB171" s="2"/>
    </row>
    <row r="172" spans="1:30" customFormat="1" hidden="1" x14ac:dyDescent="0.2">
      <c r="A172" s="3"/>
      <c r="B172" s="35"/>
      <c r="C172" s="13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2"/>
      <c r="V172" s="2"/>
      <c r="W172" s="2"/>
      <c r="X172" s="2"/>
      <c r="Y172" s="2"/>
      <c r="Z172" s="2"/>
      <c r="AA172" s="2"/>
      <c r="AB172" s="2"/>
    </row>
    <row r="173" spans="1:30" customFormat="1" x14ac:dyDescent="0.2">
      <c r="A173" s="6" t="s">
        <v>19</v>
      </c>
      <c r="B173" s="7">
        <v>4</v>
      </c>
      <c r="C173" s="6"/>
      <c r="D173" s="7">
        <f>SUM(D151:D171)</f>
        <v>1124</v>
      </c>
      <c r="E173" s="7">
        <f>SUM(E151:E171)</f>
        <v>1264</v>
      </c>
      <c r="F173" s="8">
        <f>D173/(D173+E173)</f>
        <v>0.47068676716917923</v>
      </c>
      <c r="G173" s="7"/>
      <c r="H173" s="9">
        <f>AVERAGE(H151:H171)</f>
        <v>4.1639999999999997</v>
      </c>
      <c r="I173" s="7">
        <f t="shared" ref="I173:J173" si="10">SUM(I151:I171)</f>
        <v>70</v>
      </c>
      <c r="J173" s="7">
        <f t="shared" si="10"/>
        <v>196</v>
      </c>
      <c r="K173" s="11">
        <f>AVERAGE(K151:K171)</f>
        <v>4.1733333333333329</v>
      </c>
      <c r="L173" s="7">
        <f t="shared" ref="L173:P173" si="11">SUM(L151:L171)</f>
        <v>659</v>
      </c>
      <c r="M173" s="7">
        <f t="shared" si="11"/>
        <v>21490.100000000002</v>
      </c>
      <c r="N173" s="7">
        <f t="shared" si="11"/>
        <v>10748</v>
      </c>
      <c r="O173" s="7">
        <f t="shared" si="11"/>
        <v>9932</v>
      </c>
      <c r="P173" s="7">
        <f t="shared" si="11"/>
        <v>20955</v>
      </c>
      <c r="Q173" s="8">
        <f>AVERAGE(Q151:Q171)</f>
        <v>0.25193333333333329</v>
      </c>
      <c r="R173" s="7">
        <f t="shared" ref="R173:T173" si="12">SUM(R151:R171)</f>
        <v>8637</v>
      </c>
      <c r="S173" s="7">
        <f t="shared" si="12"/>
        <v>19652</v>
      </c>
      <c r="T173" s="7">
        <f t="shared" si="12"/>
        <v>837</v>
      </c>
      <c r="U173" s="2"/>
      <c r="V173" s="2"/>
      <c r="W173" s="2"/>
      <c r="X173" s="2"/>
      <c r="Y173" s="2"/>
      <c r="Z173" s="2"/>
      <c r="AA173" s="2"/>
      <c r="AB173" s="2"/>
    </row>
    <row r="174" spans="1:30" customFormat="1" x14ac:dyDescent="0.2">
      <c r="A174" s="3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30" customFormat="1" x14ac:dyDescent="0.2">
      <c r="A175" s="40" t="s">
        <v>21</v>
      </c>
      <c r="B175" s="40"/>
      <c r="C175" s="40"/>
      <c r="D175" s="1" t="s">
        <v>1</v>
      </c>
      <c r="E175" s="1" t="s">
        <v>2</v>
      </c>
      <c r="F175" s="1" t="s">
        <v>3</v>
      </c>
      <c r="G175" s="1" t="s">
        <v>4</v>
      </c>
      <c r="H175" s="1" t="s">
        <v>5</v>
      </c>
      <c r="I175" s="1" t="s">
        <v>6</v>
      </c>
      <c r="J175" s="1" t="s">
        <v>7</v>
      </c>
      <c r="K175" s="1" t="s">
        <v>8</v>
      </c>
      <c r="L175" s="1" t="s">
        <v>9</v>
      </c>
      <c r="M175" s="1" t="s">
        <v>10</v>
      </c>
      <c r="N175" s="1" t="s">
        <v>11</v>
      </c>
      <c r="O175" s="1" t="s">
        <v>12</v>
      </c>
      <c r="P175" s="1" t="s">
        <v>13</v>
      </c>
      <c r="Q175" s="1" t="s">
        <v>14</v>
      </c>
      <c r="R175" s="1" t="s">
        <v>15</v>
      </c>
      <c r="S175" s="1" t="s">
        <v>16</v>
      </c>
      <c r="T175" s="1" t="s">
        <v>17</v>
      </c>
      <c r="U175" s="2"/>
      <c r="V175" s="2"/>
      <c r="W175" s="2"/>
      <c r="X175" s="2"/>
      <c r="Y175" s="2"/>
      <c r="Z175" s="2"/>
      <c r="AA175" s="2"/>
      <c r="AB175" s="2"/>
      <c r="AC175" s="3"/>
      <c r="AD175" s="3"/>
    </row>
    <row r="176" spans="1:30" customFormat="1" x14ac:dyDescent="0.2">
      <c r="A176" s="3">
        <v>2010</v>
      </c>
      <c r="B176">
        <v>6</v>
      </c>
      <c r="C176" t="s">
        <v>96</v>
      </c>
      <c r="D176" s="4">
        <v>77</v>
      </c>
      <c r="E176" s="4">
        <v>85</v>
      </c>
      <c r="F176" s="4">
        <v>0.47499999999999998</v>
      </c>
      <c r="G176" s="4">
        <v>21</v>
      </c>
      <c r="H176" s="4">
        <v>4.09</v>
      </c>
      <c r="I176" s="4">
        <v>5</v>
      </c>
      <c r="J176" s="4">
        <v>12</v>
      </c>
      <c r="K176" s="4">
        <v>4.3</v>
      </c>
      <c r="L176" s="4">
        <v>42</v>
      </c>
      <c r="M176" s="4">
        <v>1469</v>
      </c>
      <c r="N176" s="4">
        <v>747</v>
      </c>
      <c r="O176" s="4">
        <v>667</v>
      </c>
      <c r="P176" s="4">
        <v>1504</v>
      </c>
      <c r="Q176" s="4">
        <v>0.26400000000000001</v>
      </c>
      <c r="R176" s="4">
        <v>673</v>
      </c>
      <c r="S176" s="4">
        <v>1093</v>
      </c>
      <c r="T176" s="4">
        <v>45</v>
      </c>
      <c r="U176" s="2"/>
      <c r="V176" s="2"/>
      <c r="W176" s="2"/>
      <c r="X176" s="2"/>
      <c r="Y176" s="2"/>
      <c r="Z176" s="2"/>
      <c r="AA176" s="2"/>
      <c r="AB176" s="2"/>
    </row>
    <row r="177" spans="1:30" customFormat="1" x14ac:dyDescent="0.2">
      <c r="A177" s="3">
        <v>2011</v>
      </c>
      <c r="B177">
        <v>6</v>
      </c>
      <c r="C177" t="s">
        <v>95</v>
      </c>
      <c r="D177" s="4">
        <v>90</v>
      </c>
      <c r="E177" s="4">
        <v>72</v>
      </c>
      <c r="F177" s="4">
        <v>0.55600000000000005</v>
      </c>
      <c r="G177" s="4" t="s">
        <v>18</v>
      </c>
      <c r="H177" s="4">
        <v>3.75</v>
      </c>
      <c r="I177" s="4">
        <v>6</v>
      </c>
      <c r="J177" s="4">
        <v>21</v>
      </c>
      <c r="K177" s="4">
        <v>4.5</v>
      </c>
      <c r="L177" s="4">
        <v>49</v>
      </c>
      <c r="M177" s="4">
        <v>1488</v>
      </c>
      <c r="N177" s="4">
        <v>662</v>
      </c>
      <c r="O177" s="4">
        <v>620</v>
      </c>
      <c r="P177" s="4">
        <v>1411</v>
      </c>
      <c r="Q177" s="4">
        <v>0.248</v>
      </c>
      <c r="R177" s="4">
        <v>607</v>
      </c>
      <c r="S177" s="4">
        <v>1232</v>
      </c>
      <c r="T177" s="4">
        <v>67</v>
      </c>
      <c r="U177" s="2"/>
      <c r="V177" s="2"/>
      <c r="W177" s="2"/>
      <c r="X177" s="2"/>
      <c r="Y177" s="2"/>
      <c r="Z177" s="2"/>
      <c r="AA177" s="2"/>
      <c r="AB177" s="2"/>
    </row>
    <row r="178" spans="1:30" customFormat="1" x14ac:dyDescent="0.2">
      <c r="A178" s="3">
        <v>2012</v>
      </c>
      <c r="B178">
        <v>6</v>
      </c>
      <c r="C178" t="s">
        <v>94</v>
      </c>
      <c r="D178" s="4">
        <v>79</v>
      </c>
      <c r="E178" s="4">
        <v>83</v>
      </c>
      <c r="F178" s="4">
        <v>0.48799999999999999</v>
      </c>
      <c r="G178" s="4">
        <v>16</v>
      </c>
      <c r="H178" s="4">
        <v>3.87</v>
      </c>
      <c r="I178" s="4">
        <v>5</v>
      </c>
      <c r="J178" s="4">
        <v>12</v>
      </c>
      <c r="K178" s="4">
        <v>4.0999999999999996</v>
      </c>
      <c r="L178" s="4">
        <v>46</v>
      </c>
      <c r="M178" s="4">
        <v>1454</v>
      </c>
      <c r="N178" s="4">
        <v>673</v>
      </c>
      <c r="O178" s="4">
        <v>625</v>
      </c>
      <c r="P178" s="4">
        <v>1451</v>
      </c>
      <c r="Q178" s="4">
        <v>0.25700000000000001</v>
      </c>
      <c r="R178" s="4">
        <v>554</v>
      </c>
      <c r="S178" s="4">
        <v>1254</v>
      </c>
      <c r="T178" s="4">
        <v>47</v>
      </c>
      <c r="U178" s="2"/>
      <c r="V178" s="2"/>
      <c r="W178" s="2"/>
      <c r="X178" s="2"/>
      <c r="Y178" s="2"/>
      <c r="Z178" s="2"/>
      <c r="AA178" s="2"/>
      <c r="AB178" s="2"/>
    </row>
    <row r="179" spans="1:30" customFormat="1" x14ac:dyDescent="0.2">
      <c r="A179" s="3">
        <v>2013</v>
      </c>
      <c r="B179">
        <v>6</v>
      </c>
      <c r="C179" t="s">
        <v>93</v>
      </c>
      <c r="D179" s="4">
        <v>78</v>
      </c>
      <c r="E179" s="4">
        <v>84</v>
      </c>
      <c r="F179" s="4">
        <v>0.48099999999999998</v>
      </c>
      <c r="G179" s="4">
        <v>16</v>
      </c>
      <c r="H179" s="4">
        <v>3.42</v>
      </c>
      <c r="I179" s="4">
        <v>7</v>
      </c>
      <c r="J179" s="4">
        <v>15</v>
      </c>
      <c r="K179" s="5">
        <v>4</v>
      </c>
      <c r="L179" s="4">
        <v>49</v>
      </c>
      <c r="M179" s="4">
        <v>1451.1</v>
      </c>
      <c r="N179" s="4">
        <v>627</v>
      </c>
      <c r="O179" s="4">
        <v>552</v>
      </c>
      <c r="P179" s="4">
        <v>1350</v>
      </c>
      <c r="Q179" s="4">
        <v>0.24299999999999999</v>
      </c>
      <c r="R179" s="4">
        <v>508</v>
      </c>
      <c r="S179" s="4">
        <v>1401</v>
      </c>
      <c r="T179" s="4">
        <v>43</v>
      </c>
      <c r="U179" s="2"/>
      <c r="V179" s="2"/>
      <c r="W179" s="2"/>
      <c r="X179" s="2"/>
      <c r="Y179" s="2"/>
      <c r="Z179" s="2"/>
      <c r="AA179" s="2"/>
      <c r="AB179" s="2"/>
    </row>
    <row r="180" spans="1:30" x14ac:dyDescent="0.2">
      <c r="A180" s="3">
        <v>2014</v>
      </c>
      <c r="B180">
        <v>6</v>
      </c>
      <c r="C180" t="s">
        <v>93</v>
      </c>
      <c r="D180" s="4">
        <v>72</v>
      </c>
      <c r="E180" s="4">
        <v>90</v>
      </c>
      <c r="F180" s="4">
        <v>0.44400000000000001</v>
      </c>
      <c r="G180" s="4">
        <v>31</v>
      </c>
      <c r="H180" s="4">
        <v>3.84</v>
      </c>
      <c r="I180" s="4">
        <v>5</v>
      </c>
      <c r="J180" s="4">
        <v>17</v>
      </c>
      <c r="K180" s="5">
        <v>3.6</v>
      </c>
      <c r="L180" s="4">
        <v>46</v>
      </c>
      <c r="M180" s="4">
        <v>1450</v>
      </c>
      <c r="N180" s="4">
        <v>678</v>
      </c>
      <c r="O180" s="4">
        <v>619</v>
      </c>
      <c r="P180" s="4">
        <v>1408</v>
      </c>
      <c r="Q180" s="4">
        <v>0.251</v>
      </c>
      <c r="R180" s="4">
        <v>532</v>
      </c>
      <c r="S180" s="4">
        <v>1334</v>
      </c>
      <c r="T180" s="4">
        <v>49</v>
      </c>
      <c r="AC180"/>
      <c r="AD180"/>
    </row>
    <row r="181" spans="1:30" x14ac:dyDescent="0.2">
      <c r="A181" s="3">
        <v>2015</v>
      </c>
      <c r="B181">
        <v>6</v>
      </c>
      <c r="C181" t="s">
        <v>92</v>
      </c>
      <c r="D181" s="4">
        <v>62</v>
      </c>
      <c r="E181" s="4">
        <v>100</v>
      </c>
      <c r="F181" s="4">
        <v>0.38300000000000001</v>
      </c>
      <c r="G181" s="4">
        <v>33</v>
      </c>
      <c r="H181" s="4">
        <v>4.37</v>
      </c>
      <c r="I181" s="4">
        <v>2</v>
      </c>
      <c r="J181" s="4">
        <v>10</v>
      </c>
      <c r="K181" s="5">
        <v>3.8</v>
      </c>
      <c r="L181" s="4">
        <v>34</v>
      </c>
      <c r="M181" s="4">
        <v>1459.2</v>
      </c>
      <c r="N181" s="4">
        <v>741</v>
      </c>
      <c r="O181" s="4">
        <v>709</v>
      </c>
      <c r="P181" s="4">
        <v>1536</v>
      </c>
      <c r="Q181" s="4">
        <v>0.26900000000000002</v>
      </c>
      <c r="R181" s="4">
        <v>541</v>
      </c>
      <c r="S181" s="4">
        <v>1212</v>
      </c>
      <c r="T181" s="4">
        <v>49</v>
      </c>
      <c r="AC181"/>
      <c r="AD181"/>
    </row>
    <row r="182" spans="1:30" x14ac:dyDescent="0.2">
      <c r="A182" s="3">
        <v>2016</v>
      </c>
      <c r="B182">
        <v>6</v>
      </c>
      <c r="C182" t="s">
        <v>91</v>
      </c>
      <c r="D182" s="4">
        <v>80</v>
      </c>
      <c r="E182" s="4">
        <v>82</v>
      </c>
      <c r="F182" s="4">
        <v>0.49399999999999999</v>
      </c>
      <c r="G182" s="4">
        <v>6</v>
      </c>
      <c r="H182" s="4">
        <v>3.94</v>
      </c>
      <c r="I182" s="4">
        <v>6</v>
      </c>
      <c r="J182" s="4">
        <v>12</v>
      </c>
      <c r="K182" s="5">
        <v>4.5</v>
      </c>
      <c r="L182" s="4">
        <v>54</v>
      </c>
      <c r="M182" s="4">
        <v>1458</v>
      </c>
      <c r="N182" s="4">
        <v>708</v>
      </c>
      <c r="O182" s="4">
        <v>638</v>
      </c>
      <c r="P182" s="4">
        <v>1415</v>
      </c>
      <c r="Q182" s="4">
        <v>0.252</v>
      </c>
      <c r="R182" s="4">
        <v>567</v>
      </c>
      <c r="S182" s="4">
        <v>1270</v>
      </c>
      <c r="T182" s="4">
        <v>54</v>
      </c>
      <c r="AC182"/>
      <c r="AD182"/>
    </row>
    <row r="183" spans="1:30" x14ac:dyDescent="0.2">
      <c r="A183" s="3">
        <v>2017</v>
      </c>
      <c r="B183">
        <v>6</v>
      </c>
      <c r="C183" t="s">
        <v>91</v>
      </c>
      <c r="D183" s="4">
        <v>73</v>
      </c>
      <c r="E183" s="4">
        <v>89</v>
      </c>
      <c r="F183" s="4">
        <v>0.45100000000000001</v>
      </c>
      <c r="G183" s="4">
        <v>17</v>
      </c>
      <c r="H183" s="24">
        <v>4.4000000000000004</v>
      </c>
      <c r="I183" s="4">
        <v>3</v>
      </c>
      <c r="J183" s="4">
        <v>8</v>
      </c>
      <c r="K183" s="5">
        <v>4.0999999999999996</v>
      </c>
      <c r="L183" s="4">
        <v>44</v>
      </c>
      <c r="M183" s="4">
        <v>1446.2</v>
      </c>
      <c r="N183" s="4">
        <v>779</v>
      </c>
      <c r="O183" s="4">
        <v>707</v>
      </c>
      <c r="P183" s="4">
        <v>1445</v>
      </c>
      <c r="Q183" s="4">
        <v>0.25600000000000001</v>
      </c>
      <c r="R183" s="4">
        <v>627</v>
      </c>
      <c r="S183" s="4">
        <v>1363</v>
      </c>
      <c r="T183" s="4">
        <v>59</v>
      </c>
      <c r="AC183"/>
      <c r="AD183"/>
    </row>
    <row r="184" spans="1:30" x14ac:dyDescent="0.2">
      <c r="A184" s="3">
        <v>2018</v>
      </c>
      <c r="B184">
        <v>6</v>
      </c>
      <c r="C184" t="s">
        <v>90</v>
      </c>
      <c r="D184" s="4">
        <v>74</v>
      </c>
      <c r="E184" s="4">
        <v>88</v>
      </c>
      <c r="F184" s="4">
        <v>0.45700000000000002</v>
      </c>
      <c r="G184" s="4">
        <v>12</v>
      </c>
      <c r="H184" s="4">
        <v>4.0599999999999996</v>
      </c>
      <c r="I184" s="4">
        <v>2</v>
      </c>
      <c r="J184" s="4">
        <v>16</v>
      </c>
      <c r="K184" s="5">
        <v>4.4000000000000004</v>
      </c>
      <c r="L184" s="4">
        <v>41</v>
      </c>
      <c r="M184" s="4">
        <v>1442</v>
      </c>
      <c r="N184" s="4">
        <v>717</v>
      </c>
      <c r="O184" s="4">
        <v>650</v>
      </c>
      <c r="P184" s="4">
        <v>1369</v>
      </c>
      <c r="Q184" s="4">
        <v>0.247</v>
      </c>
      <c r="R184" s="4">
        <v>687</v>
      </c>
      <c r="S184" s="4">
        <v>1441</v>
      </c>
      <c r="T184" s="4">
        <v>56</v>
      </c>
      <c r="AC184"/>
      <c r="AD184"/>
    </row>
    <row r="185" spans="1:30" x14ac:dyDescent="0.2">
      <c r="A185" s="3">
        <v>2019</v>
      </c>
      <c r="B185">
        <v>6</v>
      </c>
      <c r="C185" t="s">
        <v>90</v>
      </c>
      <c r="D185" s="4">
        <v>76</v>
      </c>
      <c r="E185" s="4">
        <v>86</v>
      </c>
      <c r="F185" s="4">
        <v>0.46899999999999997</v>
      </c>
      <c r="G185" s="4">
        <v>10</v>
      </c>
      <c r="H185" s="4">
        <v>4.6399999999999997</v>
      </c>
      <c r="I185" s="4">
        <v>1</v>
      </c>
      <c r="J185" s="4">
        <v>10</v>
      </c>
      <c r="K185" s="5">
        <v>4.4000000000000004</v>
      </c>
      <c r="L185" s="4">
        <v>40</v>
      </c>
      <c r="M185" s="4">
        <v>1467.2</v>
      </c>
      <c r="N185" s="4">
        <v>829</v>
      </c>
      <c r="O185" s="4">
        <v>757</v>
      </c>
      <c r="P185" s="4">
        <v>1521</v>
      </c>
      <c r="Q185" s="4">
        <v>0.26300000000000001</v>
      </c>
      <c r="R185" s="4">
        <v>535</v>
      </c>
      <c r="S185" s="4">
        <v>1582</v>
      </c>
      <c r="T185" s="4">
        <v>41</v>
      </c>
      <c r="AC185"/>
      <c r="AD185"/>
    </row>
    <row r="186" spans="1:30" x14ac:dyDescent="0.2">
      <c r="A186" s="3">
        <v>2020</v>
      </c>
      <c r="B186">
        <v>6</v>
      </c>
      <c r="C186" t="s">
        <v>89</v>
      </c>
      <c r="D186" s="4">
        <v>54</v>
      </c>
      <c r="E186" s="4">
        <v>66</v>
      </c>
      <c r="F186" s="10">
        <v>0.45</v>
      </c>
      <c r="G186" s="4">
        <v>19</v>
      </c>
      <c r="H186" s="4">
        <v>5.31</v>
      </c>
      <c r="I186" s="4">
        <v>0</v>
      </c>
      <c r="J186" s="4">
        <v>10</v>
      </c>
      <c r="K186" s="5">
        <v>4</v>
      </c>
      <c r="L186" s="4">
        <v>30</v>
      </c>
      <c r="M186" s="4">
        <v>1058.2</v>
      </c>
      <c r="N186" s="4">
        <v>676</v>
      </c>
      <c r="O186" s="4">
        <v>625</v>
      </c>
      <c r="P186" s="4">
        <v>1143</v>
      </c>
      <c r="Q186" s="4">
        <v>0.26900000000000002</v>
      </c>
      <c r="R186" s="4">
        <v>503</v>
      </c>
      <c r="S186" s="4">
        <v>1019</v>
      </c>
      <c r="T186" s="4">
        <v>31</v>
      </c>
      <c r="AC186"/>
      <c r="AD186"/>
    </row>
    <row r="187" spans="1:30" x14ac:dyDescent="0.2">
      <c r="A187" s="3">
        <v>2021</v>
      </c>
      <c r="B187" s="13">
        <v>6</v>
      </c>
      <c r="C187" s="13" t="s">
        <v>89</v>
      </c>
      <c r="D187" s="35">
        <v>69</v>
      </c>
      <c r="E187" s="35">
        <v>93</v>
      </c>
      <c r="F187" s="35">
        <v>0.42599999999999999</v>
      </c>
      <c r="G187" s="35">
        <v>20</v>
      </c>
      <c r="H187" s="35">
        <v>5.33</v>
      </c>
      <c r="I187" s="35">
        <v>1</v>
      </c>
      <c r="J187" s="35">
        <v>11</v>
      </c>
      <c r="K187" s="35">
        <v>4.4000000000000004</v>
      </c>
      <c r="L187" s="35">
        <v>42</v>
      </c>
      <c r="M187" s="35">
        <v>1430</v>
      </c>
      <c r="N187" s="35">
        <v>900</v>
      </c>
      <c r="O187" s="35">
        <v>847</v>
      </c>
      <c r="P187" s="35">
        <v>1516</v>
      </c>
      <c r="Q187" s="37">
        <v>0.27</v>
      </c>
      <c r="R187" s="35">
        <v>629</v>
      </c>
      <c r="S187" s="35">
        <v>1485</v>
      </c>
      <c r="T187" s="35">
        <v>70</v>
      </c>
      <c r="AC187"/>
      <c r="AD187"/>
    </row>
    <row r="188" spans="1:30" x14ac:dyDescent="0.2">
      <c r="A188" s="3">
        <v>2022</v>
      </c>
      <c r="B188">
        <v>6</v>
      </c>
      <c r="C188" t="s">
        <v>89</v>
      </c>
      <c r="D188" s="4">
        <v>83</v>
      </c>
      <c r="E188" s="4">
        <v>79</v>
      </c>
      <c r="F188" s="4">
        <v>0.51200000000000001</v>
      </c>
      <c r="G188" s="4">
        <v>14</v>
      </c>
      <c r="H188" s="4">
        <v>3.66</v>
      </c>
      <c r="I188" s="4">
        <v>9</v>
      </c>
      <c r="J188" s="4">
        <v>21</v>
      </c>
      <c r="K188" s="4">
        <v>4.8</v>
      </c>
      <c r="L188" s="4">
        <v>43</v>
      </c>
      <c r="M188" s="4">
        <v>1447</v>
      </c>
      <c r="N188" s="4">
        <v>632</v>
      </c>
      <c r="O188" s="4">
        <v>589</v>
      </c>
      <c r="P188" s="4">
        <v>1251</v>
      </c>
      <c r="Q188" s="4">
        <v>0.22700000000000001</v>
      </c>
      <c r="R188" s="4">
        <v>493</v>
      </c>
      <c r="S188" s="4">
        <v>1460</v>
      </c>
      <c r="T188" s="4">
        <v>34</v>
      </c>
      <c r="AC188"/>
      <c r="AD188"/>
    </row>
    <row r="189" spans="1:30" x14ac:dyDescent="0.2">
      <c r="A189" s="3">
        <v>2023</v>
      </c>
      <c r="B189" s="36">
        <v>6</v>
      </c>
      <c r="C189" t="s">
        <v>89</v>
      </c>
      <c r="D189" s="4">
        <v>71</v>
      </c>
      <c r="E189" s="4">
        <v>91</v>
      </c>
      <c r="F189" s="4">
        <v>0.438</v>
      </c>
      <c r="G189" s="4">
        <v>19</v>
      </c>
      <c r="H189" s="4">
        <v>4.76</v>
      </c>
      <c r="I189" s="4">
        <v>7</v>
      </c>
      <c r="J189" s="4">
        <v>13</v>
      </c>
      <c r="K189" s="4">
        <v>4.5999999999999996</v>
      </c>
      <c r="L189" s="4">
        <v>32</v>
      </c>
      <c r="M189" s="4">
        <v>1452.2</v>
      </c>
      <c r="N189" s="4">
        <v>835</v>
      </c>
      <c r="O189" s="4">
        <v>768</v>
      </c>
      <c r="P189" s="4">
        <v>1484</v>
      </c>
      <c r="Q189" s="10">
        <v>0.26</v>
      </c>
      <c r="R189" s="4">
        <v>653</v>
      </c>
      <c r="S189" s="4">
        <v>1372</v>
      </c>
      <c r="T189" s="4">
        <v>48</v>
      </c>
      <c r="AC189"/>
      <c r="AD189"/>
    </row>
    <row r="190" spans="1:30" x14ac:dyDescent="0.2">
      <c r="A190" s="3">
        <v>2024</v>
      </c>
      <c r="B190">
        <v>6</v>
      </c>
      <c r="C190" t="s">
        <v>89</v>
      </c>
      <c r="D190" s="4">
        <v>83</v>
      </c>
      <c r="E190" s="4">
        <v>79</v>
      </c>
      <c r="F190" s="4">
        <v>0.51200000000000001</v>
      </c>
      <c r="G190" s="4">
        <v>11</v>
      </c>
      <c r="H190" s="4">
        <v>4.04</v>
      </c>
      <c r="I190" s="4">
        <v>6</v>
      </c>
      <c r="J190" s="4">
        <v>18</v>
      </c>
      <c r="K190" s="4">
        <v>4.5999999999999996</v>
      </c>
      <c r="L190" s="4">
        <v>45</v>
      </c>
      <c r="M190" s="4">
        <v>1450.1</v>
      </c>
      <c r="N190" s="4">
        <v>742</v>
      </c>
      <c r="O190" s="4">
        <v>651</v>
      </c>
      <c r="P190" s="4">
        <v>1386</v>
      </c>
      <c r="Q190" s="4">
        <v>0.246</v>
      </c>
      <c r="R190" s="4">
        <v>589</v>
      </c>
      <c r="S190" s="4">
        <v>1394</v>
      </c>
      <c r="T190" s="4">
        <v>44</v>
      </c>
    </row>
    <row r="191" spans="1:30" hidden="1" x14ac:dyDescent="0.2">
      <c r="C191" s="19"/>
      <c r="D191" s="4"/>
      <c r="E191" s="4"/>
      <c r="F191" s="1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1:30" hidden="1" x14ac:dyDescent="0.2">
      <c r="C192"/>
      <c r="D192" s="4"/>
      <c r="E192" s="4"/>
      <c r="F192" s="1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idden="1" x14ac:dyDescent="0.2">
      <c r="B193" s="4"/>
      <c r="C193"/>
      <c r="D193" s="4"/>
      <c r="E193" s="4"/>
      <c r="F193" s="1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idden="1" x14ac:dyDescent="0.2">
      <c r="B194" s="4"/>
      <c r="C194"/>
      <c r="D194" s="4"/>
      <c r="E194" s="4"/>
      <c r="F194" s="1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idden="1" x14ac:dyDescent="0.2">
      <c r="B195" s="4"/>
      <c r="C195"/>
      <c r="D195" s="4"/>
      <c r="E195" s="4"/>
      <c r="F195" s="1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0"/>
      <c r="R195" s="4"/>
      <c r="S195" s="4"/>
      <c r="T195" s="4"/>
    </row>
    <row r="196" spans="1:20" hidden="1" x14ac:dyDescent="0.2">
      <c r="B196" s="4"/>
      <c r="C196"/>
      <c r="D196" s="4"/>
      <c r="E196" s="4"/>
      <c r="F196" s="1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idden="1" x14ac:dyDescent="0.2">
      <c r="B197" s="4"/>
      <c r="C197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">
      <c r="A198" s="6" t="s">
        <v>19</v>
      </c>
      <c r="B198" s="7">
        <v>6</v>
      </c>
      <c r="C198" s="6"/>
      <c r="D198" s="7">
        <f>SUM(D176:D196)</f>
        <v>1121</v>
      </c>
      <c r="E198" s="7">
        <f>SUM(E176:E196)</f>
        <v>1267</v>
      </c>
      <c r="F198" s="8">
        <f>D198/(D198+E198)</f>
        <v>0.46943048576214408</v>
      </c>
      <c r="G198" s="7"/>
      <c r="H198" s="9">
        <f>AVERAGE(H176:H196)</f>
        <v>4.2320000000000002</v>
      </c>
      <c r="I198" s="7">
        <f t="shared" ref="I198:J198" si="13">SUM(I176:I196)</f>
        <v>65</v>
      </c>
      <c r="J198" s="7">
        <f t="shared" si="13"/>
        <v>206</v>
      </c>
      <c r="K198" s="11">
        <f>AVERAGE(K176:K196)</f>
        <v>4.2733333333333325</v>
      </c>
      <c r="L198" s="7">
        <f t="shared" ref="L198:P198" si="14">SUM(L176:L196)</f>
        <v>637</v>
      </c>
      <c r="M198" s="7">
        <f t="shared" si="14"/>
        <v>21422.2</v>
      </c>
      <c r="N198" s="7">
        <f t="shared" si="14"/>
        <v>10946</v>
      </c>
      <c r="O198" s="7">
        <f t="shared" si="14"/>
        <v>10024</v>
      </c>
      <c r="P198" s="7">
        <f t="shared" si="14"/>
        <v>21190</v>
      </c>
      <c r="Q198" s="8">
        <f>AVERAGE(Q176:Q196)</f>
        <v>0.25479999999999997</v>
      </c>
      <c r="R198" s="7">
        <f t="shared" ref="R198:T198" si="15">SUM(R176:R196)</f>
        <v>8698</v>
      </c>
      <c r="S198" s="7">
        <f t="shared" si="15"/>
        <v>19912</v>
      </c>
      <c r="T198" s="7">
        <f t="shared" si="15"/>
        <v>737</v>
      </c>
    </row>
    <row r="200" spans="1:20" x14ac:dyDescent="0.2">
      <c r="A200" s="40" t="s">
        <v>21</v>
      </c>
      <c r="B200" s="40"/>
      <c r="C200" s="40"/>
      <c r="D200" s="1" t="s">
        <v>1</v>
      </c>
      <c r="E200" s="1" t="s">
        <v>2</v>
      </c>
      <c r="F200" s="1" t="s">
        <v>3</v>
      </c>
      <c r="G200" s="1" t="s">
        <v>4</v>
      </c>
      <c r="H200" s="1" t="s">
        <v>5</v>
      </c>
      <c r="I200" s="1" t="s">
        <v>6</v>
      </c>
      <c r="J200" s="1" t="s">
        <v>7</v>
      </c>
      <c r="K200" s="1" t="s">
        <v>8</v>
      </c>
      <c r="L200" s="1" t="s">
        <v>9</v>
      </c>
      <c r="M200" s="1" t="s">
        <v>10</v>
      </c>
      <c r="N200" s="1" t="s">
        <v>11</v>
      </c>
      <c r="O200" s="1" t="s">
        <v>12</v>
      </c>
      <c r="P200" s="1" t="s">
        <v>13</v>
      </c>
      <c r="Q200" s="1" t="s">
        <v>14</v>
      </c>
      <c r="R200" s="1" t="s">
        <v>15</v>
      </c>
      <c r="S200" s="1" t="s">
        <v>16</v>
      </c>
      <c r="T200" s="1" t="s">
        <v>17</v>
      </c>
    </row>
    <row r="201" spans="1:20" x14ac:dyDescent="0.2">
      <c r="A201" s="3">
        <v>2010</v>
      </c>
      <c r="B201">
        <v>8</v>
      </c>
      <c r="C201" t="s">
        <v>97</v>
      </c>
      <c r="D201" s="4">
        <v>97</v>
      </c>
      <c r="E201" s="4">
        <v>65</v>
      </c>
      <c r="F201" s="4">
        <v>0.59899999999999998</v>
      </c>
      <c r="G201" s="4">
        <v>1</v>
      </c>
      <c r="H201" s="4">
        <v>3.15</v>
      </c>
      <c r="I201" s="4">
        <v>10</v>
      </c>
      <c r="J201" s="4">
        <v>22</v>
      </c>
      <c r="K201" s="4">
        <v>4.3</v>
      </c>
      <c r="L201" s="4">
        <v>53</v>
      </c>
      <c r="M201" s="4">
        <v>1455.2</v>
      </c>
      <c r="N201" s="4">
        <v>562</v>
      </c>
      <c r="O201" s="4">
        <v>510</v>
      </c>
      <c r="P201" s="4">
        <v>1260</v>
      </c>
      <c r="Q201" s="4">
        <v>0.23100000000000001</v>
      </c>
      <c r="R201" s="4">
        <v>622</v>
      </c>
      <c r="S201" s="4">
        <v>1266</v>
      </c>
      <c r="T201" s="4">
        <v>51</v>
      </c>
    </row>
    <row r="202" spans="1:20" x14ac:dyDescent="0.2">
      <c r="A202" s="3">
        <v>2011</v>
      </c>
      <c r="B202">
        <v>8</v>
      </c>
      <c r="C202" t="s">
        <v>97</v>
      </c>
      <c r="D202" s="4">
        <v>87</v>
      </c>
      <c r="E202" s="4">
        <v>75</v>
      </c>
      <c r="F202" s="4">
        <v>0.53700000000000003</v>
      </c>
      <c r="G202" s="4">
        <v>3</v>
      </c>
      <c r="H202" s="4">
        <v>3.73</v>
      </c>
      <c r="I202" s="4">
        <v>8</v>
      </c>
      <c r="J202" s="4">
        <v>14</v>
      </c>
      <c r="K202" s="4">
        <v>4.3</v>
      </c>
      <c r="L202" s="4">
        <v>52</v>
      </c>
      <c r="M202" s="4">
        <v>1450.2</v>
      </c>
      <c r="N202" s="4">
        <v>665</v>
      </c>
      <c r="O202" s="4">
        <v>601</v>
      </c>
      <c r="P202" s="4">
        <v>1401</v>
      </c>
      <c r="Q202" s="10">
        <v>0.25</v>
      </c>
      <c r="R202" s="4">
        <v>614</v>
      </c>
      <c r="S202" s="4">
        <v>1215</v>
      </c>
      <c r="T202" s="4">
        <v>43</v>
      </c>
    </row>
    <row r="203" spans="1:20" x14ac:dyDescent="0.2">
      <c r="A203" s="3">
        <v>2012</v>
      </c>
      <c r="B203">
        <v>8</v>
      </c>
      <c r="C203" t="s">
        <v>97</v>
      </c>
      <c r="D203" s="4">
        <v>95</v>
      </c>
      <c r="E203" s="4">
        <v>67</v>
      </c>
      <c r="F203" s="4">
        <v>0.58599999999999997</v>
      </c>
      <c r="G203" s="4" t="s">
        <v>18</v>
      </c>
      <c r="H203" s="4">
        <v>3.54</v>
      </c>
      <c r="I203" s="4">
        <v>8</v>
      </c>
      <c r="J203" s="4">
        <v>14</v>
      </c>
      <c r="K203" s="5">
        <v>5</v>
      </c>
      <c r="L203" s="4">
        <v>45</v>
      </c>
      <c r="M203" s="4">
        <v>1472.1</v>
      </c>
      <c r="N203" s="4">
        <v>621</v>
      </c>
      <c r="O203" s="4">
        <v>579</v>
      </c>
      <c r="P203" s="4">
        <v>1377</v>
      </c>
      <c r="Q203" s="4">
        <v>0.246</v>
      </c>
      <c r="R203" s="4">
        <v>529</v>
      </c>
      <c r="S203" s="4">
        <v>1340</v>
      </c>
      <c r="T203" s="4">
        <v>36</v>
      </c>
    </row>
    <row r="204" spans="1:20" x14ac:dyDescent="0.2">
      <c r="A204" s="3">
        <v>2013</v>
      </c>
      <c r="B204">
        <v>8</v>
      </c>
      <c r="C204" t="s">
        <v>97</v>
      </c>
      <c r="D204" s="4">
        <v>94</v>
      </c>
      <c r="E204" s="4">
        <v>68</v>
      </c>
      <c r="F204" s="10">
        <v>0.57999999999999996</v>
      </c>
      <c r="G204" s="4" t="s">
        <v>18</v>
      </c>
      <c r="H204" s="24">
        <v>3.3</v>
      </c>
      <c r="I204" s="4">
        <v>9</v>
      </c>
      <c r="J204" s="4">
        <v>23</v>
      </c>
      <c r="K204" s="5">
        <v>4.5</v>
      </c>
      <c r="L204" s="4">
        <v>46</v>
      </c>
      <c r="M204" s="4">
        <v>1484</v>
      </c>
      <c r="N204" s="4">
        <v>596</v>
      </c>
      <c r="O204" s="4">
        <v>544</v>
      </c>
      <c r="P204" s="4">
        <v>1344</v>
      </c>
      <c r="Q204" s="4">
        <v>0.23799999999999999</v>
      </c>
      <c r="R204" s="4">
        <v>473</v>
      </c>
      <c r="S204" s="4">
        <v>1314</v>
      </c>
      <c r="T204" s="4">
        <v>43</v>
      </c>
    </row>
    <row r="205" spans="1:20" x14ac:dyDescent="0.2">
      <c r="A205" s="3">
        <v>2014</v>
      </c>
      <c r="B205">
        <v>8</v>
      </c>
      <c r="C205" t="s">
        <v>97</v>
      </c>
      <c r="D205" s="4">
        <v>103</v>
      </c>
      <c r="E205" s="4">
        <v>59</v>
      </c>
      <c r="F205" s="4">
        <v>0.63600000000000001</v>
      </c>
      <c r="G205" s="4" t="s">
        <v>18</v>
      </c>
      <c r="H205" s="4">
        <v>2.76</v>
      </c>
      <c r="I205" s="4">
        <v>10</v>
      </c>
      <c r="J205" s="4">
        <v>20</v>
      </c>
      <c r="K205" s="5">
        <v>4.4000000000000004</v>
      </c>
      <c r="L205" s="4">
        <v>52</v>
      </c>
      <c r="M205" s="4">
        <v>1473</v>
      </c>
      <c r="N205" s="4">
        <v>512</v>
      </c>
      <c r="O205" s="4">
        <v>451</v>
      </c>
      <c r="P205" s="4">
        <v>1219</v>
      </c>
      <c r="Q205" s="4">
        <v>0.222</v>
      </c>
      <c r="R205" s="4">
        <v>506</v>
      </c>
      <c r="S205" s="4">
        <v>1272</v>
      </c>
      <c r="T205" s="4">
        <v>31</v>
      </c>
    </row>
    <row r="206" spans="1:20" x14ac:dyDescent="0.2">
      <c r="A206" s="3">
        <v>2015</v>
      </c>
      <c r="B206">
        <v>8</v>
      </c>
      <c r="C206" t="s">
        <v>97</v>
      </c>
      <c r="D206" s="4">
        <v>84</v>
      </c>
      <c r="E206" s="4">
        <v>78</v>
      </c>
      <c r="F206" s="4">
        <v>0.51900000000000002</v>
      </c>
      <c r="G206" s="4">
        <v>11</v>
      </c>
      <c r="H206" s="4">
        <v>3.09</v>
      </c>
      <c r="I206" s="4">
        <v>9</v>
      </c>
      <c r="J206" s="4">
        <v>18</v>
      </c>
      <c r="K206" s="5">
        <v>4</v>
      </c>
      <c r="L206" s="4">
        <v>48</v>
      </c>
      <c r="M206" s="4">
        <v>1457</v>
      </c>
      <c r="N206" s="4">
        <v>560</v>
      </c>
      <c r="O206" s="4">
        <v>500</v>
      </c>
      <c r="P206" s="4">
        <v>1290</v>
      </c>
      <c r="Q206" s="4">
        <v>0.23400000000000001</v>
      </c>
      <c r="R206" s="4">
        <v>487</v>
      </c>
      <c r="S206" s="4">
        <v>1273</v>
      </c>
      <c r="T206" s="4">
        <v>30</v>
      </c>
    </row>
    <row r="207" spans="1:20" x14ac:dyDescent="0.2">
      <c r="A207" s="3">
        <v>2016</v>
      </c>
      <c r="B207">
        <v>8</v>
      </c>
      <c r="C207" t="s">
        <v>97</v>
      </c>
      <c r="D207" s="4">
        <v>86</v>
      </c>
      <c r="E207" s="4">
        <v>76</v>
      </c>
      <c r="F207" s="4">
        <v>0.53100000000000003</v>
      </c>
      <c r="G207" s="4" t="s">
        <v>18</v>
      </c>
      <c r="H207" s="4">
        <v>3.44</v>
      </c>
      <c r="I207" s="4">
        <v>14</v>
      </c>
      <c r="J207" s="4">
        <v>9</v>
      </c>
      <c r="K207" s="4">
        <v>4.3</v>
      </c>
      <c r="L207" s="4">
        <v>41</v>
      </c>
      <c r="M207" s="4">
        <v>1465.2</v>
      </c>
      <c r="N207" s="4">
        <v>622</v>
      </c>
      <c r="O207" s="4">
        <v>561</v>
      </c>
      <c r="P207" s="4">
        <v>1322</v>
      </c>
      <c r="Q207" s="4">
        <v>0.23599999999999999</v>
      </c>
      <c r="R207" s="4">
        <v>496</v>
      </c>
      <c r="S207" s="4">
        <v>1305</v>
      </c>
      <c r="T207" s="4">
        <v>44</v>
      </c>
    </row>
    <row r="208" spans="1:20" x14ac:dyDescent="0.2">
      <c r="A208" s="3">
        <v>2017</v>
      </c>
      <c r="B208">
        <v>8</v>
      </c>
      <c r="C208" t="s">
        <v>97</v>
      </c>
      <c r="D208" s="4">
        <v>80</v>
      </c>
      <c r="E208" s="4">
        <v>82</v>
      </c>
      <c r="F208" s="4">
        <v>0.49399999999999999</v>
      </c>
      <c r="G208" s="4">
        <v>10</v>
      </c>
      <c r="H208" s="4">
        <v>3.96</v>
      </c>
      <c r="I208" s="4">
        <v>5</v>
      </c>
      <c r="J208" s="4">
        <v>4</v>
      </c>
      <c r="K208" s="4">
        <v>4.4000000000000004</v>
      </c>
      <c r="L208" s="4">
        <v>48</v>
      </c>
      <c r="M208" s="4">
        <v>1458</v>
      </c>
      <c r="N208" s="4">
        <v>700</v>
      </c>
      <c r="O208" s="4">
        <v>642</v>
      </c>
      <c r="P208" s="4">
        <v>1483</v>
      </c>
      <c r="Q208" s="4">
        <v>0.26200000000000001</v>
      </c>
      <c r="R208" s="4">
        <v>571</v>
      </c>
      <c r="S208" s="4">
        <v>1292</v>
      </c>
      <c r="T208" s="4">
        <v>42</v>
      </c>
    </row>
    <row r="209" spans="1:30" x14ac:dyDescent="0.2">
      <c r="A209" s="3">
        <v>2018</v>
      </c>
      <c r="B209">
        <v>8</v>
      </c>
      <c r="C209" t="s">
        <v>97</v>
      </c>
      <c r="D209" s="4">
        <v>86</v>
      </c>
      <c r="E209" s="4">
        <v>76</v>
      </c>
      <c r="F209" s="4">
        <v>0.53100000000000003</v>
      </c>
      <c r="G209" s="4" t="s">
        <v>18</v>
      </c>
      <c r="H209" s="4">
        <v>3.69</v>
      </c>
      <c r="I209" s="4">
        <v>2</v>
      </c>
      <c r="J209" s="4">
        <v>15</v>
      </c>
      <c r="K209" s="4">
        <v>4.3</v>
      </c>
      <c r="L209" s="4">
        <v>50</v>
      </c>
      <c r="M209" s="4">
        <v>1456</v>
      </c>
      <c r="N209" s="4">
        <v>634</v>
      </c>
      <c r="O209" s="4">
        <v>597</v>
      </c>
      <c r="P209" s="4">
        <v>1373</v>
      </c>
      <c r="Q209" s="4">
        <v>0.246</v>
      </c>
      <c r="R209" s="4">
        <v>573</v>
      </c>
      <c r="S209" s="4">
        <v>1391</v>
      </c>
      <c r="T209" s="4">
        <v>50</v>
      </c>
    </row>
    <row r="210" spans="1:30" x14ac:dyDescent="0.2">
      <c r="A210" s="3">
        <v>2019</v>
      </c>
      <c r="B210">
        <v>8</v>
      </c>
      <c r="C210" t="s">
        <v>97</v>
      </c>
      <c r="D210" s="4">
        <v>86</v>
      </c>
      <c r="E210" s="4">
        <v>76</v>
      </c>
      <c r="F210" s="4">
        <v>0.53100000000000003</v>
      </c>
      <c r="G210" s="4" t="s">
        <v>18</v>
      </c>
      <c r="H210" s="4">
        <v>3.89</v>
      </c>
      <c r="I210" s="4">
        <v>5</v>
      </c>
      <c r="J210" s="4">
        <v>13</v>
      </c>
      <c r="K210" s="4">
        <v>4.5</v>
      </c>
      <c r="L210" s="4">
        <v>31</v>
      </c>
      <c r="M210" s="4">
        <v>1457.1</v>
      </c>
      <c r="N210" s="4">
        <v>686</v>
      </c>
      <c r="O210" s="4">
        <v>630</v>
      </c>
      <c r="P210" s="4">
        <v>1390</v>
      </c>
      <c r="Q210" s="4">
        <v>0.248</v>
      </c>
      <c r="R210" s="4">
        <v>547</v>
      </c>
      <c r="S210" s="4">
        <v>1492</v>
      </c>
      <c r="T210" s="4">
        <v>45</v>
      </c>
    </row>
    <row r="211" spans="1:30" x14ac:dyDescent="0.2">
      <c r="A211" s="3">
        <v>2020</v>
      </c>
      <c r="B211">
        <v>8</v>
      </c>
      <c r="C211" t="s">
        <v>97</v>
      </c>
      <c r="D211" s="4">
        <v>53</v>
      </c>
      <c r="E211" s="4">
        <v>67</v>
      </c>
      <c r="F211" s="4">
        <v>0.442</v>
      </c>
      <c r="G211" s="4">
        <v>20</v>
      </c>
      <c r="H211" s="4">
        <v>4.38</v>
      </c>
      <c r="I211" s="4">
        <v>8</v>
      </c>
      <c r="J211" s="4">
        <v>10</v>
      </c>
      <c r="K211" s="4">
        <v>4.8</v>
      </c>
      <c r="L211" s="4">
        <v>26</v>
      </c>
      <c r="M211" s="4">
        <v>1073</v>
      </c>
      <c r="N211" s="4">
        <v>559</v>
      </c>
      <c r="O211" s="4">
        <v>522</v>
      </c>
      <c r="P211" s="4">
        <v>975</v>
      </c>
      <c r="Q211" s="4">
        <v>0.23699999999999999</v>
      </c>
      <c r="R211" s="4">
        <v>491</v>
      </c>
      <c r="S211" s="4">
        <v>1036</v>
      </c>
      <c r="T211" s="4">
        <v>35</v>
      </c>
    </row>
    <row r="212" spans="1:30" x14ac:dyDescent="0.2">
      <c r="A212" s="3">
        <v>2021</v>
      </c>
      <c r="B212" s="13">
        <v>8</v>
      </c>
      <c r="C212" s="13" t="s">
        <v>97</v>
      </c>
      <c r="D212" s="35">
        <v>87</v>
      </c>
      <c r="E212" s="35">
        <v>75</v>
      </c>
      <c r="F212" s="35">
        <v>0.53700000000000003</v>
      </c>
      <c r="G212" s="35">
        <v>2</v>
      </c>
      <c r="H212" s="35">
        <v>3.43</v>
      </c>
      <c r="I212" s="35">
        <v>1</v>
      </c>
      <c r="J212" s="35">
        <v>13</v>
      </c>
      <c r="K212" s="35">
        <v>4.4000000000000004</v>
      </c>
      <c r="L212" s="35">
        <v>37</v>
      </c>
      <c r="M212" s="35">
        <v>1453.1</v>
      </c>
      <c r="N212" s="35">
        <v>608</v>
      </c>
      <c r="O212" s="35">
        <v>554</v>
      </c>
      <c r="P212" s="35">
        <v>1260</v>
      </c>
      <c r="Q212" s="35">
        <v>0.22900000000000001</v>
      </c>
      <c r="R212" s="35">
        <v>480</v>
      </c>
      <c r="S212" s="35">
        <v>1499</v>
      </c>
      <c r="T212" s="35">
        <v>26</v>
      </c>
    </row>
    <row r="213" spans="1:30" customFormat="1" x14ac:dyDescent="0.2">
      <c r="A213" s="3">
        <v>2022</v>
      </c>
      <c r="B213">
        <v>8</v>
      </c>
      <c r="C213" t="s">
        <v>97</v>
      </c>
      <c r="D213" s="4">
        <v>97</v>
      </c>
      <c r="E213" s="4">
        <v>65</v>
      </c>
      <c r="F213" s="4">
        <v>0.59899999999999998</v>
      </c>
      <c r="G213" s="4" t="s">
        <v>18</v>
      </c>
      <c r="H213" s="4">
        <v>3.73</v>
      </c>
      <c r="I213" s="4">
        <v>5</v>
      </c>
      <c r="J213" s="4">
        <v>15</v>
      </c>
      <c r="K213" s="4">
        <v>4.5999999999999996</v>
      </c>
      <c r="L213" s="4">
        <v>50</v>
      </c>
      <c r="M213" s="4">
        <v>1455</v>
      </c>
      <c r="N213" s="4">
        <v>622</v>
      </c>
      <c r="O213" s="4">
        <v>603</v>
      </c>
      <c r="P213" s="4">
        <v>1276</v>
      </c>
      <c r="Q213" s="4">
        <v>0.23100000000000001</v>
      </c>
      <c r="R213" s="4">
        <v>560</v>
      </c>
      <c r="S213" s="4">
        <v>1617</v>
      </c>
      <c r="T213" s="4">
        <v>36</v>
      </c>
      <c r="U213" s="2"/>
      <c r="V213" s="2"/>
      <c r="W213" s="2"/>
      <c r="X213" s="2"/>
      <c r="Y213" s="2"/>
      <c r="Z213" s="2"/>
      <c r="AA213" s="2"/>
      <c r="AB213" s="2"/>
      <c r="AC213" s="3"/>
      <c r="AD213" s="3"/>
    </row>
    <row r="214" spans="1:30" customFormat="1" x14ac:dyDescent="0.2">
      <c r="A214" s="3">
        <v>2023</v>
      </c>
      <c r="B214" s="36">
        <v>8</v>
      </c>
      <c r="C214" t="s">
        <v>97</v>
      </c>
      <c r="D214" s="4">
        <v>90</v>
      </c>
      <c r="E214" s="4">
        <v>72</v>
      </c>
      <c r="F214" s="4">
        <v>0.55600000000000005</v>
      </c>
      <c r="G214" s="4" t="s">
        <v>18</v>
      </c>
      <c r="H214" s="4">
        <v>3.59</v>
      </c>
      <c r="I214" s="4">
        <v>9</v>
      </c>
      <c r="J214" s="4">
        <v>24</v>
      </c>
      <c r="K214" s="4">
        <v>4.5</v>
      </c>
      <c r="L214" s="4">
        <v>47</v>
      </c>
      <c r="M214" s="4">
        <v>1455.2</v>
      </c>
      <c r="N214" s="4">
        <v>616</v>
      </c>
      <c r="O214" s="4">
        <v>581</v>
      </c>
      <c r="P214" s="4">
        <v>1272</v>
      </c>
      <c r="Q214" s="10">
        <v>0.23</v>
      </c>
      <c r="R214" s="4">
        <v>544</v>
      </c>
      <c r="S214" s="4">
        <v>1458</v>
      </c>
      <c r="T214" s="4">
        <v>43</v>
      </c>
      <c r="U214" s="2"/>
      <c r="V214" s="2"/>
      <c r="W214" s="2"/>
      <c r="X214" s="2"/>
      <c r="Y214" s="2"/>
      <c r="Z214" s="2"/>
      <c r="AA214" s="2"/>
      <c r="AB214" s="2"/>
      <c r="AC214" s="3"/>
      <c r="AD214" s="3"/>
    </row>
    <row r="215" spans="1:30" customFormat="1" x14ac:dyDescent="0.2">
      <c r="A215" s="3">
        <v>2024</v>
      </c>
      <c r="B215">
        <v>8</v>
      </c>
      <c r="C215" t="s">
        <v>97</v>
      </c>
      <c r="D215" s="4">
        <v>82</v>
      </c>
      <c r="E215" s="4">
        <v>80</v>
      </c>
      <c r="F215" s="4">
        <v>0.50600000000000001</v>
      </c>
      <c r="G215" s="4">
        <v>12</v>
      </c>
      <c r="H215" s="4">
        <v>3.68</v>
      </c>
      <c r="I215" s="4">
        <v>3</v>
      </c>
      <c r="J215" s="4">
        <v>12</v>
      </c>
      <c r="K215" s="4">
        <v>4.5999999999999996</v>
      </c>
      <c r="L215" s="4">
        <v>42</v>
      </c>
      <c r="M215" s="4">
        <v>1435.2</v>
      </c>
      <c r="N215" s="4">
        <v>630</v>
      </c>
      <c r="O215" s="4">
        <v>587</v>
      </c>
      <c r="P215" s="4">
        <v>1244</v>
      </c>
      <c r="Q215" s="4">
        <v>0.22900000000000001</v>
      </c>
      <c r="R215" s="4">
        <v>620</v>
      </c>
      <c r="S215" s="4">
        <v>1479</v>
      </c>
      <c r="T215" s="4">
        <v>42</v>
      </c>
      <c r="U215" s="2"/>
      <c r="V215" s="2"/>
      <c r="W215" s="2"/>
      <c r="X215" s="2"/>
      <c r="Y215" s="2"/>
      <c r="Z215" s="2"/>
      <c r="AA215" s="2"/>
      <c r="AB215" s="2"/>
      <c r="AC215" s="3"/>
      <c r="AD215" s="3"/>
    </row>
    <row r="216" spans="1:30" customFormat="1" hidden="1" x14ac:dyDescent="0.2">
      <c r="A216" s="3"/>
      <c r="B216" s="2"/>
      <c r="C216" s="19"/>
      <c r="D216" s="4"/>
      <c r="E216" s="4"/>
      <c r="F216" s="1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"/>
      <c r="V216" s="2"/>
      <c r="W216" s="2"/>
      <c r="X216" s="2"/>
      <c r="Y216" s="2"/>
      <c r="Z216" s="2"/>
      <c r="AA216" s="2"/>
      <c r="AB216" s="2"/>
      <c r="AC216" s="3"/>
      <c r="AD216" s="3"/>
    </row>
    <row r="217" spans="1:30" customFormat="1" hidden="1" x14ac:dyDescent="0.2">
      <c r="A217" s="3"/>
      <c r="B217" s="2"/>
      <c r="D217" s="4"/>
      <c r="E217" s="4"/>
      <c r="F217" s="1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2"/>
      <c r="V217" s="2"/>
      <c r="W217" s="2"/>
      <c r="X217" s="2"/>
      <c r="Y217" s="2"/>
      <c r="Z217" s="2"/>
      <c r="AA217" s="2"/>
      <c r="AB217" s="2"/>
    </row>
    <row r="218" spans="1:30" customFormat="1" hidden="1" x14ac:dyDescent="0.2">
      <c r="A218" s="3"/>
      <c r="B218" s="4"/>
      <c r="D218" s="4"/>
      <c r="E218" s="4"/>
      <c r="F218" s="10"/>
      <c r="G218" s="4"/>
      <c r="H218" s="2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2"/>
      <c r="V218" s="2"/>
      <c r="W218" s="2"/>
      <c r="X218" s="2"/>
      <c r="Y218" s="2"/>
      <c r="Z218" s="2"/>
      <c r="AA218" s="2"/>
      <c r="AB218" s="2"/>
    </row>
    <row r="219" spans="1:30" customFormat="1" hidden="1" x14ac:dyDescent="0.2">
      <c r="A219" s="3"/>
      <c r="B219" s="4"/>
      <c r="D219" s="4"/>
      <c r="E219" s="4"/>
      <c r="F219" s="1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2"/>
      <c r="V219" s="2"/>
      <c r="W219" s="2"/>
      <c r="X219" s="2"/>
      <c r="Y219" s="2"/>
      <c r="Z219" s="2"/>
      <c r="AA219" s="2"/>
      <c r="AB219" s="2"/>
    </row>
    <row r="220" spans="1:30" customFormat="1" hidden="1" x14ac:dyDescent="0.2">
      <c r="A220" s="3"/>
      <c r="B220" s="4"/>
      <c r="D220" s="4"/>
      <c r="E220" s="4"/>
      <c r="F220" s="1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2"/>
      <c r="V220" s="2"/>
      <c r="W220" s="2"/>
      <c r="X220" s="2"/>
      <c r="Y220" s="2"/>
      <c r="Z220" s="2"/>
      <c r="AA220" s="2"/>
      <c r="AB220" s="2"/>
    </row>
    <row r="221" spans="1:30" customFormat="1" hidden="1" x14ac:dyDescent="0.2">
      <c r="A221" s="3"/>
      <c r="B221" s="4"/>
      <c r="D221" s="4"/>
      <c r="E221" s="4"/>
      <c r="F221" s="1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2"/>
      <c r="V221" s="2"/>
      <c r="W221" s="2"/>
      <c r="X221" s="2"/>
      <c r="Y221" s="2"/>
      <c r="Z221" s="2"/>
      <c r="AA221" s="2"/>
      <c r="AB221" s="2"/>
    </row>
    <row r="222" spans="1:30" customFormat="1" hidden="1" x14ac:dyDescent="0.2">
      <c r="A222" s="3"/>
      <c r="B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2"/>
      <c r="V222" s="2"/>
      <c r="W222" s="2"/>
      <c r="X222" s="2"/>
      <c r="Y222" s="2"/>
      <c r="Z222" s="2"/>
      <c r="AA222" s="2"/>
      <c r="AB222" s="2"/>
    </row>
    <row r="223" spans="1:30" customFormat="1" x14ac:dyDescent="0.2">
      <c r="A223" s="6" t="s">
        <v>19</v>
      </c>
      <c r="B223" s="7">
        <v>8</v>
      </c>
      <c r="C223" s="6"/>
      <c r="D223" s="7">
        <f>SUM(D201:D221)</f>
        <v>1307</v>
      </c>
      <c r="E223" s="7">
        <f>SUM(E201:E221)</f>
        <v>1081</v>
      </c>
      <c r="F223" s="8">
        <f>D223/(D223+E223)</f>
        <v>0.54731993299832493</v>
      </c>
      <c r="G223" s="8"/>
      <c r="H223" s="9">
        <f>AVERAGE(H201:H221)</f>
        <v>3.5573333333333328</v>
      </c>
      <c r="I223" s="7">
        <f t="shared" ref="I223:J223" si="16">SUM(I201:I221)</f>
        <v>106</v>
      </c>
      <c r="J223" s="7">
        <f t="shared" si="16"/>
        <v>226</v>
      </c>
      <c r="K223" s="11">
        <f>AVERAGE(K201:K221)</f>
        <v>4.4599999999999991</v>
      </c>
      <c r="L223" s="7">
        <f t="shared" ref="L223:P223" si="17">SUM(L201:L221)</f>
        <v>668</v>
      </c>
      <c r="M223" s="7">
        <f t="shared" si="17"/>
        <v>21499.300000000003</v>
      </c>
      <c r="N223" s="7">
        <f t="shared" si="17"/>
        <v>9193</v>
      </c>
      <c r="O223" s="7">
        <f t="shared" si="17"/>
        <v>8462</v>
      </c>
      <c r="P223" s="7">
        <f t="shared" si="17"/>
        <v>19486</v>
      </c>
      <c r="Q223" s="8">
        <f>AVERAGE(Q201:Q221)</f>
        <v>0.23793333333333336</v>
      </c>
      <c r="R223" s="7">
        <f t="shared" ref="R223:T223" si="18">SUM(R201:R221)</f>
        <v>8113</v>
      </c>
      <c r="S223" s="7">
        <f t="shared" si="18"/>
        <v>20249</v>
      </c>
      <c r="T223" s="7">
        <f t="shared" si="18"/>
        <v>597</v>
      </c>
      <c r="U223" s="2"/>
      <c r="V223" s="2"/>
      <c r="W223" s="2"/>
      <c r="X223" s="2"/>
      <c r="Y223" s="2"/>
      <c r="Z223" s="2"/>
      <c r="AA223" s="2"/>
      <c r="AB223" s="2"/>
    </row>
    <row r="224" spans="1:30" customFormat="1" x14ac:dyDescent="0.2">
      <c r="A224" s="3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30" customFormat="1" x14ac:dyDescent="0.2">
      <c r="A225" s="40" t="s">
        <v>21</v>
      </c>
      <c r="B225" s="40"/>
      <c r="C225" s="40"/>
      <c r="D225" s="1" t="s">
        <v>1</v>
      </c>
      <c r="E225" s="1" t="s">
        <v>2</v>
      </c>
      <c r="F225" s="1" t="s">
        <v>3</v>
      </c>
      <c r="G225" s="1" t="s">
        <v>4</v>
      </c>
      <c r="H225" s="1" t="s">
        <v>5</v>
      </c>
      <c r="I225" s="1" t="s">
        <v>6</v>
      </c>
      <c r="J225" s="1" t="s">
        <v>7</v>
      </c>
      <c r="K225" s="1" t="s">
        <v>8</v>
      </c>
      <c r="L225" s="1" t="s">
        <v>9</v>
      </c>
      <c r="M225" s="1" t="s">
        <v>10</v>
      </c>
      <c r="N225" s="1" t="s">
        <v>11</v>
      </c>
      <c r="O225" s="1" t="s">
        <v>12</v>
      </c>
      <c r="P225" s="1" t="s">
        <v>13</v>
      </c>
      <c r="Q225" s="1" t="s">
        <v>14</v>
      </c>
      <c r="R225" s="1" t="s">
        <v>15</v>
      </c>
      <c r="S225" s="1" t="s">
        <v>16</v>
      </c>
      <c r="T225" s="1" t="s">
        <v>17</v>
      </c>
      <c r="U225" s="2"/>
      <c r="V225" s="2"/>
      <c r="W225" s="2"/>
      <c r="X225" s="2"/>
      <c r="Y225" s="2"/>
      <c r="Z225" s="2"/>
      <c r="AA225" s="2"/>
      <c r="AB225" s="2"/>
    </row>
    <row r="226" spans="1:30" x14ac:dyDescent="0.2">
      <c r="A226" s="3">
        <v>2010</v>
      </c>
      <c r="B226">
        <v>10</v>
      </c>
      <c r="C226" t="s">
        <v>20</v>
      </c>
      <c r="D226" s="4">
        <v>98</v>
      </c>
      <c r="E226" s="4">
        <v>64</v>
      </c>
      <c r="F226" s="4">
        <v>0.60499999999999998</v>
      </c>
      <c r="G226" s="4" t="s">
        <v>18</v>
      </c>
      <c r="H226" s="4">
        <v>3.52</v>
      </c>
      <c r="I226" s="4">
        <v>8</v>
      </c>
      <c r="J226" s="4">
        <v>11</v>
      </c>
      <c r="K226" s="4">
        <v>5.0999999999999996</v>
      </c>
      <c r="L226" s="4">
        <v>47</v>
      </c>
      <c r="M226" s="4">
        <v>1469.2</v>
      </c>
      <c r="N226" s="4">
        <v>623</v>
      </c>
      <c r="O226" s="4">
        <v>575</v>
      </c>
      <c r="P226" s="4">
        <v>1383</v>
      </c>
      <c r="Q226" s="4">
        <v>0.246</v>
      </c>
      <c r="R226" s="4">
        <v>554</v>
      </c>
      <c r="S226" s="4">
        <v>1315</v>
      </c>
      <c r="T226" s="4">
        <v>47</v>
      </c>
      <c r="AC226"/>
      <c r="AD226"/>
    </row>
    <row r="227" spans="1:30" x14ac:dyDescent="0.2">
      <c r="A227" s="3">
        <v>2011</v>
      </c>
      <c r="B227">
        <v>10</v>
      </c>
      <c r="C227" t="s">
        <v>20</v>
      </c>
      <c r="D227" s="4">
        <v>82</v>
      </c>
      <c r="E227" s="4">
        <v>80</v>
      </c>
      <c r="F227" s="4">
        <v>0.50600000000000001</v>
      </c>
      <c r="G227" s="4">
        <v>8</v>
      </c>
      <c r="H227" s="4">
        <v>3.94</v>
      </c>
      <c r="I227" s="4">
        <v>9</v>
      </c>
      <c r="J227" s="4">
        <v>11</v>
      </c>
      <c r="K227" s="4">
        <v>4.0999999999999996</v>
      </c>
      <c r="L227" s="4">
        <v>47</v>
      </c>
      <c r="M227" s="4">
        <v>1463.1</v>
      </c>
      <c r="N227" s="4">
        <v>696</v>
      </c>
      <c r="O227" s="4">
        <v>641</v>
      </c>
      <c r="P227" s="4">
        <v>1447</v>
      </c>
      <c r="Q227" s="4">
        <v>0.25800000000000001</v>
      </c>
      <c r="R227" s="4">
        <v>528</v>
      </c>
      <c r="S227" s="4">
        <v>1202</v>
      </c>
      <c r="T227" s="4">
        <v>62</v>
      </c>
      <c r="AC227"/>
      <c r="AD227"/>
    </row>
    <row r="228" spans="1:30" x14ac:dyDescent="0.2">
      <c r="A228" s="3">
        <v>2012</v>
      </c>
      <c r="B228">
        <v>10</v>
      </c>
      <c r="C228" t="s">
        <v>103</v>
      </c>
      <c r="D228" s="4">
        <v>80</v>
      </c>
      <c r="E228" s="4">
        <v>82</v>
      </c>
      <c r="F228" s="4">
        <v>0.49399999999999999</v>
      </c>
      <c r="G228" s="4">
        <v>15</v>
      </c>
      <c r="H228" s="4">
        <v>4.13</v>
      </c>
      <c r="I228" s="4">
        <v>5</v>
      </c>
      <c r="J228" s="4">
        <v>11</v>
      </c>
      <c r="K228" s="4">
        <v>4.4000000000000004</v>
      </c>
      <c r="L228" s="4">
        <v>36</v>
      </c>
      <c r="M228" s="4">
        <v>1481.1</v>
      </c>
      <c r="N228" s="4">
        <v>734</v>
      </c>
      <c r="O228" s="4">
        <v>680</v>
      </c>
      <c r="P228" s="4">
        <v>1454</v>
      </c>
      <c r="Q228" s="4">
        <v>0.254</v>
      </c>
      <c r="R228" s="4">
        <v>553</v>
      </c>
      <c r="S228" s="4">
        <v>1407</v>
      </c>
      <c r="T228" s="4">
        <v>60</v>
      </c>
      <c r="AC228"/>
      <c r="AD228"/>
    </row>
    <row r="229" spans="1:30" x14ac:dyDescent="0.2">
      <c r="A229" s="3">
        <v>2013</v>
      </c>
      <c r="B229">
        <v>10</v>
      </c>
      <c r="C229" t="s">
        <v>103</v>
      </c>
      <c r="D229" s="4">
        <v>87</v>
      </c>
      <c r="E229" s="4">
        <v>75</v>
      </c>
      <c r="F229" s="4">
        <v>0.53700000000000003</v>
      </c>
      <c r="G229" s="4">
        <v>7</v>
      </c>
      <c r="H229" s="4">
        <v>3.91</v>
      </c>
      <c r="I229" s="4">
        <v>7</v>
      </c>
      <c r="J229" s="4">
        <v>13</v>
      </c>
      <c r="K229" s="4">
        <v>4.7</v>
      </c>
      <c r="L229" s="4">
        <v>40</v>
      </c>
      <c r="M229" s="4">
        <v>1481.2</v>
      </c>
      <c r="N229" s="4">
        <v>683</v>
      </c>
      <c r="O229" s="4">
        <v>644</v>
      </c>
      <c r="P229" s="4">
        <v>1481</v>
      </c>
      <c r="Q229" s="4">
        <v>0.25900000000000001</v>
      </c>
      <c r="R229" s="4">
        <v>511</v>
      </c>
      <c r="S229" s="4">
        <v>1330</v>
      </c>
      <c r="T229" s="4">
        <v>67</v>
      </c>
      <c r="AC229"/>
      <c r="AD229"/>
    </row>
    <row r="230" spans="1:30" x14ac:dyDescent="0.2">
      <c r="A230" s="3">
        <v>2014</v>
      </c>
      <c r="B230">
        <v>10</v>
      </c>
      <c r="C230" t="s">
        <v>103</v>
      </c>
      <c r="D230" s="4">
        <v>75</v>
      </c>
      <c r="E230" s="4">
        <v>87</v>
      </c>
      <c r="F230" s="4">
        <v>0.46300000000000002</v>
      </c>
      <c r="G230" s="4">
        <v>28</v>
      </c>
      <c r="H230" s="24">
        <v>3.8</v>
      </c>
      <c r="I230" s="4">
        <v>6</v>
      </c>
      <c r="J230" s="4">
        <v>11</v>
      </c>
      <c r="K230" s="4">
        <v>4.0999999999999996</v>
      </c>
      <c r="L230" s="4">
        <v>35</v>
      </c>
      <c r="M230" s="4">
        <v>1447</v>
      </c>
      <c r="N230" s="4">
        <v>653</v>
      </c>
      <c r="O230" s="4">
        <v>611</v>
      </c>
      <c r="P230" s="4">
        <v>1376</v>
      </c>
      <c r="Q230" s="4">
        <v>0.248</v>
      </c>
      <c r="R230" s="4">
        <v>563</v>
      </c>
      <c r="S230" s="4">
        <v>1360</v>
      </c>
      <c r="T230" s="4">
        <v>59</v>
      </c>
      <c r="AC230"/>
      <c r="AD230"/>
    </row>
    <row r="231" spans="1:30" x14ac:dyDescent="0.2">
      <c r="A231" s="3">
        <v>2015</v>
      </c>
      <c r="B231">
        <v>10</v>
      </c>
      <c r="C231" t="s">
        <v>102</v>
      </c>
      <c r="D231" s="4">
        <v>95</v>
      </c>
      <c r="E231" s="4">
        <v>67</v>
      </c>
      <c r="F231" s="4">
        <v>0.58599999999999997</v>
      </c>
      <c r="G231" s="4" t="s">
        <v>18</v>
      </c>
      <c r="H231" s="4">
        <v>3.39</v>
      </c>
      <c r="I231" s="4">
        <v>4</v>
      </c>
      <c r="J231" s="4">
        <v>15</v>
      </c>
      <c r="K231" s="4">
        <v>4.2</v>
      </c>
      <c r="L231" s="4">
        <v>63</v>
      </c>
      <c r="M231" s="4">
        <v>1468.2</v>
      </c>
      <c r="N231" s="4">
        <v>604</v>
      </c>
      <c r="O231" s="4">
        <v>554</v>
      </c>
      <c r="P231" s="4">
        <v>1369</v>
      </c>
      <c r="Q231" s="4">
        <v>0.24399999999999999</v>
      </c>
      <c r="R231" s="4">
        <v>526</v>
      </c>
      <c r="S231" s="4">
        <v>1494</v>
      </c>
      <c r="T231" s="4">
        <v>77</v>
      </c>
      <c r="AC231"/>
      <c r="AD231"/>
    </row>
    <row r="232" spans="1:30" x14ac:dyDescent="0.2">
      <c r="A232" s="3">
        <v>2016</v>
      </c>
      <c r="B232">
        <v>10</v>
      </c>
      <c r="C232" t="s">
        <v>99</v>
      </c>
      <c r="D232" s="4">
        <v>81</v>
      </c>
      <c r="E232" s="4">
        <v>81</v>
      </c>
      <c r="F232" s="10">
        <v>0.5</v>
      </c>
      <c r="G232" s="4">
        <v>5</v>
      </c>
      <c r="H232" s="4">
        <v>4.57</v>
      </c>
      <c r="I232" s="4">
        <v>4</v>
      </c>
      <c r="J232" s="4">
        <v>7</v>
      </c>
      <c r="K232" s="4">
        <v>4.5</v>
      </c>
      <c r="L232" s="4">
        <v>46</v>
      </c>
      <c r="M232" s="4">
        <v>1461.1</v>
      </c>
      <c r="N232" s="4">
        <v>790</v>
      </c>
      <c r="O232" s="4">
        <v>742</v>
      </c>
      <c r="P232" s="4">
        <v>1480</v>
      </c>
      <c r="Q232" s="4">
        <v>0.26100000000000001</v>
      </c>
      <c r="R232" s="4">
        <v>660</v>
      </c>
      <c r="S232" s="4">
        <v>1341</v>
      </c>
      <c r="T232" s="4">
        <v>75</v>
      </c>
      <c r="AC232"/>
      <c r="AD232"/>
    </row>
    <row r="233" spans="1:30" x14ac:dyDescent="0.2">
      <c r="A233" s="3">
        <v>2017</v>
      </c>
      <c r="B233">
        <v>10</v>
      </c>
      <c r="C233" t="s">
        <v>101</v>
      </c>
      <c r="D233" s="4">
        <v>79</v>
      </c>
      <c r="E233" s="4">
        <v>83</v>
      </c>
      <c r="F233" s="4">
        <v>0.48799999999999999</v>
      </c>
      <c r="G233" s="4">
        <v>11</v>
      </c>
      <c r="H233" s="4">
        <v>4.3600000000000003</v>
      </c>
      <c r="I233" s="4">
        <v>5</v>
      </c>
      <c r="J233" s="4">
        <v>12</v>
      </c>
      <c r="K233" s="4">
        <v>4.7</v>
      </c>
      <c r="L233" s="4">
        <v>42</v>
      </c>
      <c r="M233" s="4">
        <v>1438.2</v>
      </c>
      <c r="N233" s="4">
        <v>743</v>
      </c>
      <c r="O233" s="4">
        <v>697</v>
      </c>
      <c r="P233" s="4">
        <v>1453</v>
      </c>
      <c r="Q233" s="10">
        <v>0.26</v>
      </c>
      <c r="R233" s="4">
        <v>583</v>
      </c>
      <c r="S233" s="4">
        <v>1289</v>
      </c>
      <c r="T233" s="4">
        <v>71</v>
      </c>
      <c r="AC233"/>
      <c r="AD233"/>
    </row>
    <row r="234" spans="1:30" x14ac:dyDescent="0.2">
      <c r="A234" s="3">
        <v>2018</v>
      </c>
      <c r="B234">
        <v>10</v>
      </c>
      <c r="C234" t="s">
        <v>99</v>
      </c>
      <c r="D234" s="4">
        <v>78</v>
      </c>
      <c r="E234" s="4">
        <v>84</v>
      </c>
      <c r="F234" s="4">
        <v>0.48099999999999998</v>
      </c>
      <c r="G234" s="4">
        <v>8</v>
      </c>
      <c r="H234" s="4">
        <v>4.05</v>
      </c>
      <c r="I234" s="4">
        <v>5</v>
      </c>
      <c r="J234" s="4">
        <v>14</v>
      </c>
      <c r="K234" s="4">
        <v>4.2</v>
      </c>
      <c r="L234" s="4">
        <v>48</v>
      </c>
      <c r="M234" s="4">
        <v>1450</v>
      </c>
      <c r="N234" s="4">
        <v>699</v>
      </c>
      <c r="O234" s="4">
        <v>652</v>
      </c>
      <c r="P234" s="4">
        <v>1347</v>
      </c>
      <c r="Q234" s="4">
        <v>0.24299999999999999</v>
      </c>
      <c r="R234" s="4">
        <v>612</v>
      </c>
      <c r="S234" s="4">
        <v>1392</v>
      </c>
      <c r="T234" s="4">
        <v>56</v>
      </c>
      <c r="AC234"/>
      <c r="AD234"/>
    </row>
    <row r="235" spans="1:30" x14ac:dyDescent="0.2">
      <c r="A235" s="3">
        <v>2019</v>
      </c>
      <c r="B235">
        <v>10</v>
      </c>
      <c r="C235" t="s">
        <v>100</v>
      </c>
      <c r="D235" s="4">
        <v>83</v>
      </c>
      <c r="E235" s="4">
        <v>79</v>
      </c>
      <c r="F235" s="4">
        <v>0.51200000000000001</v>
      </c>
      <c r="G235" s="4">
        <v>3</v>
      </c>
      <c r="H235" s="4">
        <v>4.1900000000000004</v>
      </c>
      <c r="I235" s="4">
        <v>3</v>
      </c>
      <c r="J235" s="4">
        <v>19</v>
      </c>
      <c r="K235" s="4">
        <v>4.5999999999999996</v>
      </c>
      <c r="L235" s="4">
        <v>45</v>
      </c>
      <c r="M235" s="4">
        <v>1446</v>
      </c>
      <c r="N235" s="4">
        <v>720</v>
      </c>
      <c r="O235" s="4">
        <v>673</v>
      </c>
      <c r="P235" s="4">
        <v>1287</v>
      </c>
      <c r="Q235" s="4">
        <v>0.23499999999999999</v>
      </c>
      <c r="R235" s="4">
        <v>687</v>
      </c>
      <c r="S235" s="4">
        <v>1597</v>
      </c>
      <c r="T235" s="4">
        <v>57</v>
      </c>
      <c r="AC235"/>
      <c r="AD235"/>
    </row>
    <row r="236" spans="1:30" x14ac:dyDescent="0.2">
      <c r="A236" s="3">
        <v>2020</v>
      </c>
      <c r="B236">
        <v>10</v>
      </c>
      <c r="C236" t="s">
        <v>99</v>
      </c>
      <c r="D236" s="4">
        <v>56</v>
      </c>
      <c r="E236" s="4">
        <v>64</v>
      </c>
      <c r="F236" s="4">
        <v>0.46700000000000003</v>
      </c>
      <c r="G236" s="4">
        <v>17</v>
      </c>
      <c r="H236" s="4">
        <v>5.13</v>
      </c>
      <c r="I236" s="4">
        <v>2</v>
      </c>
      <c r="J236" s="4">
        <v>6</v>
      </c>
      <c r="K236" s="4">
        <v>5.2</v>
      </c>
      <c r="L236" s="4">
        <v>32</v>
      </c>
      <c r="M236" s="4">
        <v>1067.2</v>
      </c>
      <c r="N236" s="4">
        <v>653</v>
      </c>
      <c r="O236" s="4">
        <v>609</v>
      </c>
      <c r="P236" s="4">
        <v>1112</v>
      </c>
      <c r="Q236" s="4">
        <v>0.26300000000000001</v>
      </c>
      <c r="R236" s="4">
        <v>553</v>
      </c>
      <c r="S236" s="4">
        <v>1018</v>
      </c>
      <c r="T236" s="4">
        <v>56</v>
      </c>
      <c r="AC236"/>
      <c r="AD236"/>
    </row>
    <row r="237" spans="1:30" x14ac:dyDescent="0.2">
      <c r="A237" s="3">
        <v>2021</v>
      </c>
      <c r="B237" s="13">
        <v>10</v>
      </c>
      <c r="C237" s="13" t="s">
        <v>98</v>
      </c>
      <c r="D237" s="35">
        <v>79</v>
      </c>
      <c r="E237" s="35">
        <v>83</v>
      </c>
      <c r="F237" s="35">
        <v>0.48799999999999999</v>
      </c>
      <c r="G237" s="35">
        <v>10</v>
      </c>
      <c r="H237" s="35">
        <v>3.81</v>
      </c>
      <c r="I237" s="35">
        <v>1</v>
      </c>
      <c r="J237" s="35">
        <v>13</v>
      </c>
      <c r="K237" s="35">
        <v>4.2</v>
      </c>
      <c r="L237" s="35">
        <v>46</v>
      </c>
      <c r="M237" s="35">
        <v>1461</v>
      </c>
      <c r="N237" s="35">
        <v>668</v>
      </c>
      <c r="O237" s="35">
        <v>619</v>
      </c>
      <c r="P237" s="35">
        <v>1305</v>
      </c>
      <c r="Q237" s="35">
        <v>0.23499999999999999</v>
      </c>
      <c r="R237" s="35">
        <v>648</v>
      </c>
      <c r="S237" s="35">
        <v>1514</v>
      </c>
      <c r="T237" s="35">
        <v>48</v>
      </c>
    </row>
    <row r="238" spans="1:30" x14ac:dyDescent="0.2">
      <c r="A238" s="3">
        <v>2022</v>
      </c>
      <c r="B238">
        <v>10</v>
      </c>
      <c r="C238" t="s">
        <v>98</v>
      </c>
      <c r="D238" s="4">
        <v>63</v>
      </c>
      <c r="E238" s="4">
        <v>99</v>
      </c>
      <c r="F238" s="4">
        <v>0.38900000000000001</v>
      </c>
      <c r="G238" s="4">
        <v>34</v>
      </c>
      <c r="H238" s="4">
        <v>4.3499999999999996</v>
      </c>
      <c r="I238" s="4">
        <v>4</v>
      </c>
      <c r="J238" s="4">
        <v>7</v>
      </c>
      <c r="K238" s="4">
        <v>4.2</v>
      </c>
      <c r="L238" s="4">
        <v>33</v>
      </c>
      <c r="M238" s="4">
        <v>1442.1</v>
      </c>
      <c r="N238" s="4">
        <v>737</v>
      </c>
      <c r="O238" s="4">
        <v>697</v>
      </c>
      <c r="P238" s="4">
        <v>1357</v>
      </c>
      <c r="Q238" s="4">
        <v>0.24399999999999999</v>
      </c>
      <c r="R238" s="4">
        <v>713</v>
      </c>
      <c r="S238" s="4">
        <v>1386</v>
      </c>
      <c r="T238" s="4">
        <v>55</v>
      </c>
      <c r="U238" s="4"/>
      <c r="V238" s="4"/>
      <c r="W238" s="4"/>
      <c r="X238" s="4"/>
      <c r="Y238" s="4"/>
      <c r="Z238" s="4"/>
      <c r="AA238" s="4"/>
      <c r="AB238" s="4"/>
      <c r="AC238"/>
      <c r="AD238"/>
    </row>
    <row r="239" spans="1:30" x14ac:dyDescent="0.2">
      <c r="A239" s="3">
        <v>2023</v>
      </c>
      <c r="B239" s="36">
        <v>10</v>
      </c>
      <c r="C239" t="s">
        <v>117</v>
      </c>
      <c r="D239" s="4">
        <v>74</v>
      </c>
      <c r="E239" s="4">
        <v>88</v>
      </c>
      <c r="F239" s="4">
        <v>0.45700000000000002</v>
      </c>
      <c r="G239" s="4">
        <v>16</v>
      </c>
      <c r="H239" s="4">
        <v>4.6399999999999997</v>
      </c>
      <c r="I239" s="4">
        <v>4</v>
      </c>
      <c r="J239" s="4">
        <v>13</v>
      </c>
      <c r="K239" s="4">
        <v>4.2</v>
      </c>
      <c r="L239" s="4">
        <v>40</v>
      </c>
      <c r="M239" s="4">
        <v>1441.1</v>
      </c>
      <c r="N239" s="4">
        <v>797</v>
      </c>
      <c r="O239" s="4">
        <v>743</v>
      </c>
      <c r="P239" s="4">
        <v>1458</v>
      </c>
      <c r="Q239" s="10">
        <v>0.25800000000000001</v>
      </c>
      <c r="R239" s="4">
        <v>619</v>
      </c>
      <c r="S239" s="4">
        <v>1430</v>
      </c>
      <c r="T239" s="4">
        <v>80</v>
      </c>
    </row>
    <row r="240" spans="1:30" x14ac:dyDescent="0.2">
      <c r="A240" s="3">
        <v>2024</v>
      </c>
      <c r="B240">
        <v>10</v>
      </c>
      <c r="C240" t="s">
        <v>122</v>
      </c>
      <c r="D240" s="4">
        <v>81</v>
      </c>
      <c r="E240" s="4">
        <v>81</v>
      </c>
      <c r="F240" s="10">
        <v>0.5</v>
      </c>
      <c r="G240" s="4">
        <v>13</v>
      </c>
      <c r="H240" s="4">
        <v>4.42</v>
      </c>
      <c r="I240" s="4">
        <v>8</v>
      </c>
      <c r="J240" s="4">
        <v>13</v>
      </c>
      <c r="K240" s="4">
        <v>4.7</v>
      </c>
      <c r="L240" s="4">
        <v>47</v>
      </c>
      <c r="M240" s="4">
        <v>1435.1</v>
      </c>
      <c r="N240" s="4">
        <v>769</v>
      </c>
      <c r="O240" s="4">
        <v>705</v>
      </c>
      <c r="P240" s="4">
        <v>1437</v>
      </c>
      <c r="Q240" s="4">
        <v>0.25600000000000001</v>
      </c>
      <c r="R240" s="4">
        <v>601</v>
      </c>
      <c r="S240" s="4">
        <v>1423</v>
      </c>
      <c r="T240" s="4">
        <v>60</v>
      </c>
    </row>
    <row r="241" spans="1:28" hidden="1" x14ac:dyDescent="0.2">
      <c r="C241" s="19"/>
      <c r="D241" s="4"/>
      <c r="E241" s="4"/>
      <c r="F241" s="1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pans="1:28" hidden="1" x14ac:dyDescent="0.2">
      <c r="C242"/>
      <c r="D242" s="4"/>
      <c r="E242" s="4"/>
      <c r="F242" s="1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8" hidden="1" x14ac:dyDescent="0.2">
      <c r="B243" s="4"/>
      <c r="C243"/>
      <c r="D243" s="4"/>
      <c r="E243" s="4"/>
      <c r="F243" s="1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8" hidden="1" x14ac:dyDescent="0.2">
      <c r="B244" s="4"/>
      <c r="C244"/>
      <c r="D244" s="4"/>
      <c r="E244" s="4"/>
      <c r="F244" s="10"/>
      <c r="G244" s="4"/>
      <c r="H244" s="4"/>
      <c r="I244" s="4"/>
      <c r="J244" s="4"/>
      <c r="K244" s="5"/>
      <c r="L244" s="4"/>
      <c r="M244" s="4"/>
      <c r="N244" s="4"/>
      <c r="O244" s="4"/>
      <c r="P244" s="4"/>
      <c r="Q244" s="4"/>
      <c r="R244" s="4"/>
      <c r="S244" s="4"/>
      <c r="T244" s="4"/>
    </row>
    <row r="245" spans="1:28" hidden="1" x14ac:dyDescent="0.2">
      <c r="B245" s="4"/>
      <c r="C245"/>
      <c r="D245" s="4"/>
      <c r="E245" s="4"/>
      <c r="F245" s="1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0"/>
      <c r="R245" s="4"/>
      <c r="S245" s="4"/>
      <c r="T245" s="4"/>
    </row>
    <row r="246" spans="1:28" hidden="1" x14ac:dyDescent="0.2">
      <c r="B246" s="4"/>
      <c r="C246"/>
      <c r="D246" s="4"/>
      <c r="E246" s="4"/>
      <c r="F246" s="1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8" hidden="1" x14ac:dyDescent="0.2">
      <c r="B247" s="35"/>
      <c r="C247" s="13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</row>
    <row r="248" spans="1:28" x14ac:dyDescent="0.2">
      <c r="A248" s="6" t="s">
        <v>19</v>
      </c>
      <c r="B248" s="7">
        <v>10</v>
      </c>
      <c r="C248" s="6"/>
      <c r="D248" s="7">
        <f>SUM(D226:D246)</f>
        <v>1191</v>
      </c>
      <c r="E248" s="7">
        <f>SUM(E226:E246)</f>
        <v>1197</v>
      </c>
      <c r="F248" s="8">
        <f>D248/(D248+E248)</f>
        <v>0.49874371859296485</v>
      </c>
      <c r="G248" s="7"/>
      <c r="H248" s="9">
        <f>AVERAGE(H226:H246)</f>
        <v>4.147333333333334</v>
      </c>
      <c r="I248" s="7">
        <f t="shared" ref="I248:J248" si="19">SUM(I226:I246)</f>
        <v>75</v>
      </c>
      <c r="J248" s="7">
        <f t="shared" si="19"/>
        <v>176</v>
      </c>
      <c r="K248" s="11">
        <f>AVERAGE(K226:K246)</f>
        <v>4.4733333333333336</v>
      </c>
      <c r="L248" s="7">
        <f t="shared" ref="L248:P248" si="20">SUM(L226:L246)</f>
        <v>647</v>
      </c>
      <c r="M248" s="7">
        <f t="shared" si="20"/>
        <v>21451.599999999999</v>
      </c>
      <c r="N248" s="7">
        <f t="shared" si="20"/>
        <v>10569</v>
      </c>
      <c r="O248" s="7">
        <f t="shared" si="20"/>
        <v>9842</v>
      </c>
      <c r="P248" s="7">
        <f t="shared" si="20"/>
        <v>20746</v>
      </c>
      <c r="Q248" s="8">
        <f>AVERAGE(Q226:Q246)</f>
        <v>0.25093333333333334</v>
      </c>
      <c r="R248" s="7">
        <f>SUM(R226:R246)</f>
        <v>8911</v>
      </c>
      <c r="S248" s="7">
        <f>SUM(S226:S246)</f>
        <v>20498</v>
      </c>
      <c r="T248" s="7">
        <f>SUM(T226:T246)</f>
        <v>930</v>
      </c>
    </row>
    <row r="254" spans="1:28" x14ac:dyDescent="0.2">
      <c r="A254" s="40" t="s">
        <v>22</v>
      </c>
      <c r="B254" s="40"/>
      <c r="C254" s="40"/>
      <c r="D254" s="12" t="s">
        <v>23</v>
      </c>
      <c r="E254" s="12" t="s">
        <v>11</v>
      </c>
      <c r="F254" s="12" t="s">
        <v>13</v>
      </c>
      <c r="G254" s="12" t="s">
        <v>24</v>
      </c>
      <c r="H254" s="12" t="s">
        <v>25</v>
      </c>
      <c r="I254" s="12" t="s">
        <v>26</v>
      </c>
      <c r="J254" s="12" t="s">
        <v>27</v>
      </c>
      <c r="K254" s="12" t="s">
        <v>15</v>
      </c>
      <c r="L254" s="12" t="s">
        <v>16</v>
      </c>
      <c r="M254" s="12" t="s">
        <v>14</v>
      </c>
      <c r="N254" s="12" t="s">
        <v>28</v>
      </c>
      <c r="O254" s="12" t="s">
        <v>29</v>
      </c>
      <c r="P254" s="12" t="s">
        <v>30</v>
      </c>
      <c r="Q254" s="12" t="s">
        <v>31</v>
      </c>
      <c r="R254" s="12" t="s">
        <v>32</v>
      </c>
      <c r="S254" s="12" t="s">
        <v>33</v>
      </c>
      <c r="T254" s="12" t="s">
        <v>34</v>
      </c>
      <c r="U254" s="12" t="s">
        <v>35</v>
      </c>
      <c r="V254" s="12" t="s">
        <v>36</v>
      </c>
      <c r="W254" s="12" t="s">
        <v>37</v>
      </c>
      <c r="X254" s="12" t="s">
        <v>38</v>
      </c>
      <c r="Y254" s="12" t="s">
        <v>39</v>
      </c>
      <c r="Z254" s="12" t="s">
        <v>40</v>
      </c>
      <c r="AA254" s="12" t="s">
        <v>41</v>
      </c>
      <c r="AB254" s="12" t="s">
        <v>42</v>
      </c>
    </row>
    <row r="255" spans="1:28" x14ac:dyDescent="0.2">
      <c r="A255" s="3">
        <v>2010</v>
      </c>
      <c r="B255">
        <v>1</v>
      </c>
      <c r="C255" t="s">
        <v>49</v>
      </c>
      <c r="D255" s="4">
        <v>5439</v>
      </c>
      <c r="E255" s="4">
        <v>610</v>
      </c>
      <c r="F255" s="4">
        <v>1324</v>
      </c>
      <c r="G255" s="4">
        <v>254</v>
      </c>
      <c r="H255" s="4">
        <v>38</v>
      </c>
      <c r="I255" s="4">
        <v>124</v>
      </c>
      <c r="J255" s="4">
        <v>599</v>
      </c>
      <c r="K255" s="4">
        <v>502</v>
      </c>
      <c r="L255" s="4">
        <v>1119</v>
      </c>
      <c r="M255" s="4">
        <v>0.24299999999999999</v>
      </c>
      <c r="N255" s="4">
        <v>0.30599999999999999</v>
      </c>
      <c r="O255" s="4">
        <v>0.372</v>
      </c>
      <c r="P255" s="4">
        <v>76</v>
      </c>
      <c r="Q255" s="4">
        <v>27</v>
      </c>
      <c r="R255" s="4">
        <v>35</v>
      </c>
      <c r="S255" s="4">
        <v>107</v>
      </c>
      <c r="T255" s="4">
        <v>12</v>
      </c>
      <c r="U255" s="4">
        <v>29</v>
      </c>
      <c r="V255" s="4">
        <v>1144</v>
      </c>
      <c r="W255" s="4">
        <v>172</v>
      </c>
      <c r="X255" s="4">
        <v>115</v>
      </c>
      <c r="Y255" s="4">
        <v>92</v>
      </c>
      <c r="Z255" s="4">
        <v>76</v>
      </c>
      <c r="AA255" s="4">
        <v>28</v>
      </c>
      <c r="AB255" s="4">
        <v>13</v>
      </c>
    </row>
    <row r="256" spans="1:28" x14ac:dyDescent="0.2">
      <c r="A256" s="3">
        <v>2011</v>
      </c>
      <c r="B256" s="13">
        <v>1</v>
      </c>
      <c r="C256" s="13" t="s">
        <v>49</v>
      </c>
      <c r="D256" s="4">
        <v>5503</v>
      </c>
      <c r="E256" s="4">
        <v>599</v>
      </c>
      <c r="F256" s="4">
        <v>1339</v>
      </c>
      <c r="G256" s="4">
        <v>267</v>
      </c>
      <c r="H256" s="4">
        <v>32</v>
      </c>
      <c r="I256" s="4">
        <v>129</v>
      </c>
      <c r="J256" s="4">
        <v>590</v>
      </c>
      <c r="K256" s="4">
        <v>506</v>
      </c>
      <c r="L256" s="4">
        <v>1133</v>
      </c>
      <c r="M256" s="4">
        <v>0.24299999999999999</v>
      </c>
      <c r="N256" s="4">
        <v>0.30499999999999999</v>
      </c>
      <c r="O256" s="4">
        <v>0.374</v>
      </c>
      <c r="P256" s="4">
        <v>72</v>
      </c>
      <c r="Q256" s="4">
        <v>28</v>
      </c>
      <c r="R256" s="4">
        <v>42</v>
      </c>
      <c r="S256" s="4">
        <v>100</v>
      </c>
      <c r="T256" s="4">
        <v>16</v>
      </c>
      <c r="U256" s="4">
        <v>27</v>
      </c>
      <c r="V256" s="4">
        <v>1165</v>
      </c>
      <c r="W256" s="4">
        <v>169</v>
      </c>
      <c r="X256" s="4">
        <v>95</v>
      </c>
      <c r="Y256" s="4">
        <v>95</v>
      </c>
      <c r="Z256" s="4">
        <v>86</v>
      </c>
      <c r="AA256" s="4">
        <v>24</v>
      </c>
      <c r="AB256" s="4">
        <v>21</v>
      </c>
    </row>
    <row r="257" spans="1:28" x14ac:dyDescent="0.2">
      <c r="A257" s="3">
        <v>2012</v>
      </c>
      <c r="B257">
        <v>1</v>
      </c>
      <c r="C257" t="s">
        <v>48</v>
      </c>
      <c r="D257" s="4">
        <v>5601</v>
      </c>
      <c r="E257" s="4">
        <v>619</v>
      </c>
      <c r="F257" s="4">
        <v>1373</v>
      </c>
      <c r="G257" s="4">
        <v>275</v>
      </c>
      <c r="H257" s="4">
        <v>38</v>
      </c>
      <c r="I257" s="4">
        <v>118</v>
      </c>
      <c r="J257" s="4">
        <v>602</v>
      </c>
      <c r="K257" s="4">
        <v>552</v>
      </c>
      <c r="L257" s="4">
        <v>1319</v>
      </c>
      <c r="M257" s="4">
        <v>0.245</v>
      </c>
      <c r="N257" s="4">
        <v>0.311</v>
      </c>
      <c r="O257" s="4">
        <v>0.371</v>
      </c>
      <c r="P257" s="4">
        <v>89</v>
      </c>
      <c r="Q257" s="4">
        <v>30</v>
      </c>
      <c r="R257" s="4">
        <v>35</v>
      </c>
      <c r="S257" s="4">
        <v>91</v>
      </c>
      <c r="T257" s="4">
        <v>88</v>
      </c>
      <c r="U257" s="4">
        <v>25</v>
      </c>
      <c r="V257" s="4">
        <v>1254</v>
      </c>
      <c r="W257" s="4">
        <v>169</v>
      </c>
      <c r="X257" s="4">
        <v>95</v>
      </c>
      <c r="Y257" s="4">
        <v>97</v>
      </c>
      <c r="Z257" s="4">
        <v>95</v>
      </c>
      <c r="AA257" s="4">
        <v>25</v>
      </c>
      <c r="AB257" s="4">
        <v>33</v>
      </c>
    </row>
    <row r="258" spans="1:28" x14ac:dyDescent="0.2">
      <c r="A258" s="3">
        <v>2013</v>
      </c>
      <c r="B258">
        <v>1</v>
      </c>
      <c r="C258" t="s">
        <v>48</v>
      </c>
      <c r="D258" s="4">
        <v>5481</v>
      </c>
      <c r="E258" s="4">
        <v>551</v>
      </c>
      <c r="F258" s="4">
        <v>1284</v>
      </c>
      <c r="G258" s="4">
        <v>234</v>
      </c>
      <c r="H258" s="4">
        <v>28</v>
      </c>
      <c r="I258" s="4">
        <v>137</v>
      </c>
      <c r="J258" s="4">
        <v>543</v>
      </c>
      <c r="K258" s="4">
        <v>494</v>
      </c>
      <c r="L258" s="4">
        <v>1316</v>
      </c>
      <c r="M258" s="4">
        <v>0.23400000000000001</v>
      </c>
      <c r="N258" s="4">
        <v>0.29599999999999999</v>
      </c>
      <c r="O258" s="4">
        <v>0.36199999999999999</v>
      </c>
      <c r="P258" s="4">
        <v>66</v>
      </c>
      <c r="Q258" s="4">
        <v>25</v>
      </c>
      <c r="R258" s="4">
        <v>27</v>
      </c>
      <c r="S258" s="4">
        <v>97</v>
      </c>
      <c r="T258" s="4">
        <v>54</v>
      </c>
      <c r="U258" s="4">
        <v>25</v>
      </c>
      <c r="V258" s="4">
        <v>1175</v>
      </c>
      <c r="W258" s="4">
        <v>149</v>
      </c>
      <c r="X258" s="4">
        <v>124</v>
      </c>
      <c r="Y258" s="4">
        <v>103</v>
      </c>
      <c r="Z258" s="4">
        <v>64</v>
      </c>
      <c r="AA258" s="4">
        <v>34</v>
      </c>
      <c r="AB258" s="4">
        <v>12</v>
      </c>
    </row>
    <row r="259" spans="1:28" x14ac:dyDescent="0.2">
      <c r="A259" s="3">
        <v>2014</v>
      </c>
      <c r="B259">
        <v>1</v>
      </c>
      <c r="C259" t="s">
        <v>48</v>
      </c>
      <c r="D259" s="4">
        <v>5547</v>
      </c>
      <c r="E259" s="4">
        <v>541</v>
      </c>
      <c r="F259" s="4">
        <v>1313</v>
      </c>
      <c r="G259" s="4">
        <v>265</v>
      </c>
      <c r="H259" s="4">
        <v>21</v>
      </c>
      <c r="I259" s="4">
        <v>105</v>
      </c>
      <c r="J259" s="4">
        <v>532</v>
      </c>
      <c r="K259" s="4">
        <v>486</v>
      </c>
      <c r="L259" s="4">
        <v>1228</v>
      </c>
      <c r="M259" s="4">
        <v>0.23699999999999999</v>
      </c>
      <c r="N259" s="4">
        <v>0.29599999999999999</v>
      </c>
      <c r="O259" s="4">
        <v>0.34899999999999998</v>
      </c>
      <c r="P259" s="4">
        <v>79</v>
      </c>
      <c r="Q259" s="4">
        <v>28</v>
      </c>
      <c r="R259" s="4">
        <v>42</v>
      </c>
      <c r="S259" s="4">
        <v>86</v>
      </c>
      <c r="T259" s="4">
        <v>118</v>
      </c>
      <c r="U259" s="4">
        <v>25</v>
      </c>
      <c r="V259" s="4">
        <v>1192</v>
      </c>
      <c r="W259" s="4">
        <v>162</v>
      </c>
      <c r="X259" s="4">
        <v>95</v>
      </c>
      <c r="Y259" s="4">
        <v>101</v>
      </c>
      <c r="Z259" s="4">
        <v>85</v>
      </c>
      <c r="AA259" s="4">
        <v>31</v>
      </c>
      <c r="AB259" s="4">
        <v>18</v>
      </c>
    </row>
    <row r="260" spans="1:28" x14ac:dyDescent="0.2">
      <c r="A260" s="3">
        <v>2015</v>
      </c>
      <c r="B260" s="13">
        <v>1</v>
      </c>
      <c r="C260" s="13" t="s">
        <v>48</v>
      </c>
      <c r="D260" s="4">
        <v>5507</v>
      </c>
      <c r="E260" s="4">
        <v>569</v>
      </c>
      <c r="F260" s="4">
        <v>1273</v>
      </c>
      <c r="G260" s="4">
        <v>264</v>
      </c>
      <c r="H260" s="4">
        <v>15</v>
      </c>
      <c r="I260" s="4">
        <v>145</v>
      </c>
      <c r="J260" s="4">
        <v>562</v>
      </c>
      <c r="K260" s="4">
        <v>562</v>
      </c>
      <c r="L260" s="4">
        <v>1238</v>
      </c>
      <c r="M260" s="4">
        <v>0.23100000000000001</v>
      </c>
      <c r="N260" s="4">
        <v>0.30099999999999999</v>
      </c>
      <c r="O260" s="4">
        <v>0.36399999999999999</v>
      </c>
      <c r="P260" s="4">
        <v>81</v>
      </c>
      <c r="Q260" s="4">
        <v>34</v>
      </c>
      <c r="R260" s="4">
        <v>36</v>
      </c>
      <c r="S260" s="4">
        <v>97</v>
      </c>
      <c r="T260" s="4">
        <v>54</v>
      </c>
      <c r="U260" s="4">
        <v>21</v>
      </c>
      <c r="V260" s="4">
        <v>1218</v>
      </c>
      <c r="W260" s="4">
        <v>145</v>
      </c>
      <c r="X260" s="4">
        <v>119</v>
      </c>
      <c r="Y260" s="4">
        <v>94</v>
      </c>
      <c r="Z260" s="4">
        <v>81</v>
      </c>
      <c r="AA260" s="4">
        <v>19</v>
      </c>
      <c r="AB260" s="4">
        <v>4</v>
      </c>
    </row>
    <row r="261" spans="1:28" x14ac:dyDescent="0.2">
      <c r="A261" s="3">
        <v>2016</v>
      </c>
      <c r="B261">
        <v>1</v>
      </c>
      <c r="C261" t="s">
        <v>48</v>
      </c>
      <c r="D261" s="4">
        <v>5549</v>
      </c>
      <c r="E261" s="4">
        <v>641</v>
      </c>
      <c r="F261" s="4">
        <v>1314</v>
      </c>
      <c r="G261" s="4">
        <v>258</v>
      </c>
      <c r="H261" s="4">
        <v>25</v>
      </c>
      <c r="I261" s="4">
        <v>188</v>
      </c>
      <c r="J261" s="4">
        <v>636</v>
      </c>
      <c r="K261" s="4">
        <v>548</v>
      </c>
      <c r="L261" s="4">
        <v>1375</v>
      </c>
      <c r="M261" s="4">
        <v>0.23699999999999999</v>
      </c>
      <c r="N261" s="4">
        <v>0.30399999999999999</v>
      </c>
      <c r="O261" s="4">
        <v>0.39400000000000002</v>
      </c>
      <c r="P261" s="4">
        <v>71</v>
      </c>
      <c r="Q261" s="4">
        <v>22</v>
      </c>
      <c r="R261" s="4">
        <v>35</v>
      </c>
      <c r="S261" s="4">
        <v>85</v>
      </c>
      <c r="T261" s="4">
        <v>31</v>
      </c>
      <c r="U261" s="4">
        <v>17</v>
      </c>
      <c r="V261" s="4">
        <v>1188</v>
      </c>
      <c r="W261" s="4">
        <v>138</v>
      </c>
      <c r="X261" s="4">
        <v>108</v>
      </c>
      <c r="Y261" s="4">
        <v>103</v>
      </c>
      <c r="Z261" s="4">
        <v>104</v>
      </c>
      <c r="AA261" s="4">
        <v>25</v>
      </c>
      <c r="AB261" s="4">
        <v>11</v>
      </c>
    </row>
    <row r="262" spans="1:28" x14ac:dyDescent="0.2">
      <c r="A262" s="3">
        <v>2017</v>
      </c>
      <c r="B262">
        <v>1</v>
      </c>
      <c r="C262" t="s">
        <v>48</v>
      </c>
      <c r="D262" s="4">
        <v>5550</v>
      </c>
      <c r="E262" s="4">
        <v>699</v>
      </c>
      <c r="F262" s="4">
        <v>1351</v>
      </c>
      <c r="G262" s="4">
        <v>297</v>
      </c>
      <c r="H262" s="4">
        <v>19</v>
      </c>
      <c r="I262" s="4">
        <v>230</v>
      </c>
      <c r="J262" s="4">
        <v>691</v>
      </c>
      <c r="K262" s="4">
        <v>600</v>
      </c>
      <c r="L262" s="4">
        <v>1376</v>
      </c>
      <c r="M262" s="4">
        <v>0.24299999999999999</v>
      </c>
      <c r="N262" s="4">
        <v>0.316</v>
      </c>
      <c r="O262" s="4">
        <v>0.42799999999999999</v>
      </c>
      <c r="P262" s="4">
        <v>62</v>
      </c>
      <c r="Q262" s="4">
        <v>22</v>
      </c>
      <c r="R262" s="4">
        <v>30</v>
      </c>
      <c r="S262" s="4">
        <v>92</v>
      </c>
      <c r="T262" s="4">
        <v>17</v>
      </c>
      <c r="U262" s="4">
        <v>5</v>
      </c>
      <c r="V262" s="4">
        <v>1212</v>
      </c>
      <c r="W262" s="4">
        <v>121</v>
      </c>
      <c r="X262" s="4">
        <v>130</v>
      </c>
      <c r="Y262" s="4">
        <v>104</v>
      </c>
      <c r="Z262" s="4">
        <v>68</v>
      </c>
      <c r="AA262" s="4">
        <v>33</v>
      </c>
      <c r="AB262" s="4">
        <v>11</v>
      </c>
    </row>
    <row r="263" spans="1:28" x14ac:dyDescent="0.2">
      <c r="A263" s="3">
        <v>2018</v>
      </c>
      <c r="B263">
        <v>1</v>
      </c>
      <c r="C263" t="s">
        <v>48</v>
      </c>
      <c r="D263" s="4">
        <v>5442</v>
      </c>
      <c r="E263" s="4">
        <v>575</v>
      </c>
      <c r="F263" s="4">
        <v>1217</v>
      </c>
      <c r="G263" s="4">
        <v>244</v>
      </c>
      <c r="H263" s="4">
        <v>32</v>
      </c>
      <c r="I263" s="4">
        <v>139</v>
      </c>
      <c r="J263" s="4">
        <v>568</v>
      </c>
      <c r="K263" s="4">
        <v>650</v>
      </c>
      <c r="L263" s="4">
        <v>1469</v>
      </c>
      <c r="M263" s="4">
        <v>0.224</v>
      </c>
      <c r="N263" s="4">
        <v>0.30499999999999999</v>
      </c>
      <c r="O263" s="4">
        <v>0.35699999999999998</v>
      </c>
      <c r="P263" s="4">
        <v>72</v>
      </c>
      <c r="Q263" s="4">
        <v>26</v>
      </c>
      <c r="R263" s="4">
        <v>24</v>
      </c>
      <c r="S263" s="4">
        <v>84</v>
      </c>
      <c r="T263" s="4">
        <v>63</v>
      </c>
      <c r="U263" s="4">
        <v>31</v>
      </c>
      <c r="V263" s="4">
        <v>1239</v>
      </c>
      <c r="W263" s="4">
        <v>160</v>
      </c>
      <c r="X263" s="4">
        <v>93</v>
      </c>
      <c r="Y263" s="4">
        <v>87</v>
      </c>
      <c r="Z263" s="4">
        <v>61</v>
      </c>
      <c r="AA263" s="4">
        <v>31</v>
      </c>
      <c r="AB263" s="4">
        <v>11</v>
      </c>
    </row>
    <row r="264" spans="1:28" x14ac:dyDescent="0.2">
      <c r="A264" s="3">
        <v>2019</v>
      </c>
      <c r="B264">
        <v>1</v>
      </c>
      <c r="C264" t="s">
        <v>47</v>
      </c>
      <c r="D264" s="4">
        <v>5600</v>
      </c>
      <c r="E264" s="4">
        <v>728</v>
      </c>
      <c r="F264" s="4">
        <v>1411</v>
      </c>
      <c r="G264" s="4">
        <v>289</v>
      </c>
      <c r="H264" s="4">
        <v>26</v>
      </c>
      <c r="I264" s="4">
        <v>234</v>
      </c>
      <c r="J264" s="4">
        <v>717</v>
      </c>
      <c r="K264" s="4">
        <v>609</v>
      </c>
      <c r="L264" s="4">
        <v>1462</v>
      </c>
      <c r="M264" s="4">
        <v>0.252</v>
      </c>
      <c r="N264" s="4">
        <v>0.32300000000000001</v>
      </c>
      <c r="O264" s="4">
        <v>0.438</v>
      </c>
      <c r="P264" s="4">
        <v>78</v>
      </c>
      <c r="Q264" s="4">
        <v>29</v>
      </c>
      <c r="R264" s="4">
        <v>39</v>
      </c>
      <c r="S264" s="4">
        <v>97</v>
      </c>
      <c r="T264" s="4">
        <v>37</v>
      </c>
      <c r="U264" s="4">
        <v>9</v>
      </c>
      <c r="V264" s="4">
        <v>1251</v>
      </c>
      <c r="W264" s="4">
        <v>147</v>
      </c>
      <c r="X264" s="4">
        <v>113</v>
      </c>
      <c r="Y264" s="4">
        <v>99</v>
      </c>
      <c r="Z264" s="4">
        <v>60</v>
      </c>
      <c r="AA264" s="4">
        <v>18</v>
      </c>
      <c r="AB264" s="4">
        <v>12</v>
      </c>
    </row>
    <row r="265" spans="1:28" x14ac:dyDescent="0.2">
      <c r="A265" s="3">
        <v>2020</v>
      </c>
      <c r="B265">
        <v>1</v>
      </c>
      <c r="C265" t="s">
        <v>46</v>
      </c>
      <c r="D265" s="4">
        <v>4234</v>
      </c>
      <c r="E265" s="4">
        <v>542</v>
      </c>
      <c r="F265" s="4">
        <v>1050</v>
      </c>
      <c r="G265" s="4">
        <v>189</v>
      </c>
      <c r="H265" s="4">
        <v>21</v>
      </c>
      <c r="I265" s="4">
        <v>167</v>
      </c>
      <c r="J265" s="4">
        <v>531</v>
      </c>
      <c r="K265" s="4">
        <v>401</v>
      </c>
      <c r="L265" s="4">
        <v>1040</v>
      </c>
      <c r="M265" s="4">
        <v>0.248</v>
      </c>
      <c r="N265" s="4">
        <v>0.311</v>
      </c>
      <c r="O265" s="4">
        <v>0.42099999999999999</v>
      </c>
      <c r="P265" s="4">
        <v>16</v>
      </c>
      <c r="Q265" s="4">
        <v>3</v>
      </c>
      <c r="R265" s="4">
        <v>27</v>
      </c>
      <c r="S265" s="4">
        <v>95</v>
      </c>
      <c r="T265" s="4">
        <v>50</v>
      </c>
      <c r="U265" s="4">
        <v>24</v>
      </c>
      <c r="V265" s="4">
        <v>863</v>
      </c>
      <c r="W265" s="4">
        <v>116</v>
      </c>
      <c r="X265" s="4">
        <v>85</v>
      </c>
      <c r="Y265" s="4">
        <v>96</v>
      </c>
      <c r="Z265" s="4">
        <v>58</v>
      </c>
      <c r="AA265" s="4">
        <v>8</v>
      </c>
      <c r="AB265" s="4">
        <v>11</v>
      </c>
    </row>
    <row r="266" spans="1:28" x14ac:dyDescent="0.2">
      <c r="A266" s="3">
        <v>2021</v>
      </c>
      <c r="B266">
        <v>1</v>
      </c>
      <c r="C266" t="s">
        <v>45</v>
      </c>
      <c r="D266" s="4">
        <v>5573</v>
      </c>
      <c r="E266" s="4">
        <v>672</v>
      </c>
      <c r="F266" s="4">
        <v>1329</v>
      </c>
      <c r="G266" s="4">
        <v>271</v>
      </c>
      <c r="H266" s="4">
        <v>20</v>
      </c>
      <c r="I266" s="4">
        <v>197</v>
      </c>
      <c r="J266" s="4">
        <v>662</v>
      </c>
      <c r="K266" s="4">
        <v>570</v>
      </c>
      <c r="L266" s="4">
        <v>1323</v>
      </c>
      <c r="M266" s="4">
        <v>0.23799999999999999</v>
      </c>
      <c r="N266" s="4">
        <v>0.307</v>
      </c>
      <c r="O266" s="10">
        <v>0.4</v>
      </c>
      <c r="P266" s="4">
        <v>48</v>
      </c>
      <c r="Q266" s="4">
        <v>16</v>
      </c>
      <c r="R266" s="4">
        <v>34</v>
      </c>
      <c r="S266" s="4">
        <v>104</v>
      </c>
      <c r="T266" s="4">
        <v>0</v>
      </c>
      <c r="U266" s="4">
        <v>0</v>
      </c>
      <c r="V266" s="4">
        <v>1190</v>
      </c>
      <c r="W266" s="4">
        <v>192</v>
      </c>
      <c r="X266" s="4">
        <v>97</v>
      </c>
      <c r="Y266" s="4">
        <v>80</v>
      </c>
      <c r="Z266" s="4">
        <v>42</v>
      </c>
      <c r="AA266" s="4">
        <v>16</v>
      </c>
      <c r="AB266" s="4">
        <v>11</v>
      </c>
    </row>
    <row r="267" spans="1:28" x14ac:dyDescent="0.2">
      <c r="A267" s="3">
        <v>2022</v>
      </c>
      <c r="B267">
        <v>1</v>
      </c>
      <c r="C267" t="s">
        <v>45</v>
      </c>
      <c r="D267" s="4">
        <v>5653</v>
      </c>
      <c r="E267" s="4">
        <v>746</v>
      </c>
      <c r="F267" s="4">
        <v>1436</v>
      </c>
      <c r="G267" s="4">
        <v>283</v>
      </c>
      <c r="H267" s="4">
        <v>23</v>
      </c>
      <c r="I267" s="4">
        <v>219</v>
      </c>
      <c r="J267" s="4">
        <v>733</v>
      </c>
      <c r="K267" s="4">
        <v>626</v>
      </c>
      <c r="L267" s="4">
        <v>1390</v>
      </c>
      <c r="M267" s="4">
        <v>0.254</v>
      </c>
      <c r="N267" s="4">
        <v>0.32700000000000001</v>
      </c>
      <c r="O267" s="4">
        <v>0.42799999999999999</v>
      </c>
      <c r="P267" s="4">
        <v>10</v>
      </c>
      <c r="Q267" s="4">
        <v>7</v>
      </c>
      <c r="R267" s="4">
        <v>30</v>
      </c>
      <c r="S267" s="4">
        <v>115</v>
      </c>
      <c r="T267" s="4">
        <v>0</v>
      </c>
      <c r="U267" s="4">
        <v>0</v>
      </c>
      <c r="V267" s="4">
        <v>1264</v>
      </c>
      <c r="W267" s="4">
        <v>191</v>
      </c>
      <c r="X267" s="4">
        <v>128</v>
      </c>
      <c r="Y267" s="4">
        <v>78</v>
      </c>
      <c r="Z267" s="4">
        <v>54</v>
      </c>
      <c r="AA267" s="4">
        <v>14</v>
      </c>
      <c r="AB267" s="4">
        <v>7</v>
      </c>
    </row>
    <row r="268" spans="1:28" x14ac:dyDescent="0.2">
      <c r="A268" s="3">
        <v>2023</v>
      </c>
      <c r="B268" s="36">
        <v>1</v>
      </c>
      <c r="C268" t="s">
        <v>110</v>
      </c>
      <c r="D268" s="4">
        <v>5587</v>
      </c>
      <c r="E268" s="4">
        <v>757</v>
      </c>
      <c r="F268" s="4">
        <v>1404</v>
      </c>
      <c r="G268" s="4">
        <v>280</v>
      </c>
      <c r="H268" s="4">
        <v>17</v>
      </c>
      <c r="I268" s="4">
        <v>233</v>
      </c>
      <c r="J268" s="4">
        <v>752</v>
      </c>
      <c r="K268" s="4">
        <v>602</v>
      </c>
      <c r="L268" s="4">
        <v>1439</v>
      </c>
      <c r="M268" s="10">
        <v>0.251</v>
      </c>
      <c r="N268" s="10">
        <v>0.32200000000000001</v>
      </c>
      <c r="O268" s="10">
        <v>0.433</v>
      </c>
      <c r="P268" s="4">
        <v>32</v>
      </c>
      <c r="Q268" s="4">
        <v>12</v>
      </c>
      <c r="R268" s="4">
        <v>37</v>
      </c>
      <c r="S268" s="4">
        <v>101</v>
      </c>
      <c r="T268" s="4">
        <v>65</v>
      </c>
      <c r="U268" s="4">
        <v>12</v>
      </c>
      <c r="V268" s="4">
        <v>1184</v>
      </c>
      <c r="W268" s="4">
        <v>183</v>
      </c>
      <c r="X268" s="4">
        <v>91</v>
      </c>
      <c r="Y268" s="4">
        <v>73</v>
      </c>
      <c r="Z268" s="4">
        <v>114</v>
      </c>
      <c r="AA268" s="4">
        <v>22</v>
      </c>
      <c r="AB268" s="4">
        <v>9</v>
      </c>
    </row>
    <row r="269" spans="1:28" x14ac:dyDescent="0.2">
      <c r="A269" s="3">
        <v>2024</v>
      </c>
      <c r="B269">
        <v>1</v>
      </c>
      <c r="C269" t="s">
        <v>110</v>
      </c>
      <c r="D269" s="4">
        <v>5668</v>
      </c>
      <c r="E269" s="4">
        <v>745</v>
      </c>
      <c r="F269" s="4">
        <v>1443</v>
      </c>
      <c r="G269" s="4">
        <v>270</v>
      </c>
      <c r="H269" s="4">
        <v>23</v>
      </c>
      <c r="I269" s="4">
        <v>212</v>
      </c>
      <c r="J269" s="4">
        <v>737</v>
      </c>
      <c r="K269" s="4">
        <v>574</v>
      </c>
      <c r="L269" s="4">
        <v>1477</v>
      </c>
      <c r="M269" s="4">
        <v>0.255</v>
      </c>
      <c r="N269" s="4">
        <v>0.32100000000000001</v>
      </c>
      <c r="O269" s="4">
        <v>0.42299999999999999</v>
      </c>
      <c r="P269" s="4">
        <v>45</v>
      </c>
      <c r="Q269" s="4">
        <v>15</v>
      </c>
      <c r="R269" s="4">
        <v>36</v>
      </c>
      <c r="S269" s="4">
        <v>110</v>
      </c>
      <c r="T269" s="4">
        <v>51</v>
      </c>
      <c r="U269" s="4">
        <v>11</v>
      </c>
      <c r="V269" s="4">
        <v>1245</v>
      </c>
      <c r="W269" s="4">
        <v>177</v>
      </c>
      <c r="X269" s="4">
        <v>115</v>
      </c>
      <c r="Y269" s="4">
        <v>95</v>
      </c>
      <c r="Z269" s="4">
        <v>113</v>
      </c>
      <c r="AA269" s="4">
        <v>21</v>
      </c>
      <c r="AB269" s="4">
        <v>16</v>
      </c>
    </row>
    <row r="270" spans="1:28" hidden="1" x14ac:dyDescent="0.2">
      <c r="B270" s="20"/>
      <c r="C270" s="27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idden="1" x14ac:dyDescent="0.2">
      <c r="B271" s="4"/>
      <c r="C271" s="18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idden="1" x14ac:dyDescent="0.2">
      <c r="B272" s="4"/>
      <c r="C272"/>
      <c r="D272" s="4"/>
      <c r="E272" s="4"/>
      <c r="F272" s="4"/>
      <c r="G272" s="4"/>
      <c r="H272" s="4"/>
      <c r="I272" s="4"/>
      <c r="J272" s="4"/>
      <c r="K272" s="4"/>
      <c r="L272" s="4"/>
      <c r="M272" s="10"/>
      <c r="N272" s="10"/>
      <c r="O272" s="10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idden="1" x14ac:dyDescent="0.2">
      <c r="C273"/>
      <c r="D273" s="4"/>
      <c r="E273" s="4"/>
      <c r="F273" s="4"/>
      <c r="G273" s="4"/>
      <c r="H273" s="4"/>
      <c r="I273" s="4"/>
      <c r="J273" s="4"/>
      <c r="K273" s="4"/>
      <c r="L273" s="4"/>
      <c r="M273" s="10"/>
      <c r="N273" s="10"/>
      <c r="O273" s="10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idden="1" x14ac:dyDescent="0.2">
      <c r="B274" s="4"/>
      <c r="C27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idden="1" x14ac:dyDescent="0.2">
      <c r="C275"/>
      <c r="D275" s="4"/>
      <c r="E275" s="4"/>
      <c r="F275" s="4"/>
      <c r="G275" s="4"/>
      <c r="H275" s="4"/>
      <c r="I275" s="4"/>
      <c r="J275" s="4"/>
      <c r="K275" s="4"/>
      <c r="L275" s="4"/>
      <c r="M275" s="10"/>
      <c r="N275" s="10"/>
      <c r="O275" s="10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idden="1" x14ac:dyDescent="0.2">
      <c r="B276" s="4"/>
      <c r="C27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x14ac:dyDescent="0.2">
      <c r="A277" s="6" t="s">
        <v>19</v>
      </c>
      <c r="B277" s="14">
        <v>1</v>
      </c>
      <c r="C277" s="6"/>
      <c r="D277" s="14">
        <f>SUM(D256:D275)</f>
        <v>76495</v>
      </c>
      <c r="E277" s="14">
        <f t="shared" ref="E277:L277" si="21">SUM(E256:E275)</f>
        <v>8984</v>
      </c>
      <c r="F277" s="14">
        <f t="shared" si="21"/>
        <v>18537</v>
      </c>
      <c r="G277" s="14">
        <f t="shared" si="21"/>
        <v>3686</v>
      </c>
      <c r="H277" s="14">
        <f t="shared" si="21"/>
        <v>340</v>
      </c>
      <c r="I277" s="14">
        <f t="shared" si="21"/>
        <v>2453</v>
      </c>
      <c r="J277" s="14">
        <f t="shared" si="21"/>
        <v>8856</v>
      </c>
      <c r="K277" s="14">
        <f t="shared" si="21"/>
        <v>7780</v>
      </c>
      <c r="L277" s="14">
        <f t="shared" si="21"/>
        <v>18585</v>
      </c>
      <c r="M277" s="15">
        <f>AVERAGE(M256:M275)</f>
        <v>0.24228571428571427</v>
      </c>
      <c r="N277" s="15">
        <f>AVERAGE(N256:N275)</f>
        <v>0.31035714285714283</v>
      </c>
      <c r="O277" s="15">
        <f>AVERAGE(O256:O275)</f>
        <v>0.39585714285714285</v>
      </c>
      <c r="P277" s="14">
        <f t="shared" ref="P277:AB277" si="22">SUM(P256:P275)</f>
        <v>821</v>
      </c>
      <c r="Q277" s="14">
        <f t="shared" si="22"/>
        <v>297</v>
      </c>
      <c r="R277" s="14">
        <f t="shared" si="22"/>
        <v>474</v>
      </c>
      <c r="S277" s="14">
        <f t="shared" si="22"/>
        <v>1354</v>
      </c>
      <c r="T277" s="14">
        <f t="shared" si="22"/>
        <v>644</v>
      </c>
      <c r="U277" s="14">
        <f t="shared" si="22"/>
        <v>232</v>
      </c>
      <c r="V277" s="14">
        <f t="shared" si="22"/>
        <v>16640</v>
      </c>
      <c r="W277" s="14">
        <f t="shared" si="22"/>
        <v>2219</v>
      </c>
      <c r="X277" s="14">
        <f t="shared" si="22"/>
        <v>1488</v>
      </c>
      <c r="Y277" s="14">
        <f t="shared" si="22"/>
        <v>1305</v>
      </c>
      <c r="Z277" s="14">
        <f t="shared" si="22"/>
        <v>1085</v>
      </c>
      <c r="AA277" s="14">
        <f t="shared" si="22"/>
        <v>321</v>
      </c>
      <c r="AB277" s="14">
        <f t="shared" si="22"/>
        <v>187</v>
      </c>
    </row>
    <row r="278" spans="1:28" x14ac:dyDescent="0.2">
      <c r="B278" s="4"/>
      <c r="D278" s="4"/>
      <c r="E278" s="4"/>
      <c r="F278" s="4"/>
      <c r="G278" s="4"/>
      <c r="H278" s="4"/>
      <c r="I278" s="4"/>
      <c r="J278" s="4"/>
      <c r="K278" s="4"/>
      <c r="L278" s="4"/>
      <c r="M278" s="10"/>
      <c r="N278" s="10"/>
      <c r="O278" s="10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x14ac:dyDescent="0.2">
      <c r="A279" s="40" t="s">
        <v>22</v>
      </c>
      <c r="B279" s="40"/>
      <c r="C279" s="40"/>
      <c r="D279" s="12" t="s">
        <v>23</v>
      </c>
      <c r="E279" s="12" t="s">
        <v>11</v>
      </c>
      <c r="F279" s="12" t="s">
        <v>13</v>
      </c>
      <c r="G279" s="12" t="s">
        <v>24</v>
      </c>
      <c r="H279" s="12" t="s">
        <v>25</v>
      </c>
      <c r="I279" s="12" t="s">
        <v>26</v>
      </c>
      <c r="J279" s="12" t="s">
        <v>27</v>
      </c>
      <c r="K279" s="12" t="s">
        <v>15</v>
      </c>
      <c r="L279" s="12" t="s">
        <v>16</v>
      </c>
      <c r="M279" s="12" t="s">
        <v>14</v>
      </c>
      <c r="N279" s="12" t="s">
        <v>28</v>
      </c>
      <c r="O279" s="12" t="s">
        <v>29</v>
      </c>
      <c r="P279" s="12" t="s">
        <v>30</v>
      </c>
      <c r="Q279" s="12" t="s">
        <v>31</v>
      </c>
      <c r="R279" s="12" t="s">
        <v>32</v>
      </c>
      <c r="S279" s="12" t="s">
        <v>33</v>
      </c>
      <c r="T279" s="12" t="s">
        <v>34</v>
      </c>
      <c r="U279" s="12" t="s">
        <v>35</v>
      </c>
      <c r="V279" s="12" t="s">
        <v>36</v>
      </c>
      <c r="W279" s="12" t="s">
        <v>37</v>
      </c>
      <c r="X279" s="12" t="s">
        <v>38</v>
      </c>
      <c r="Y279" s="12" t="s">
        <v>39</v>
      </c>
      <c r="Z279" s="12" t="s">
        <v>40</v>
      </c>
      <c r="AA279" s="12" t="s">
        <v>41</v>
      </c>
      <c r="AB279" s="12" t="s">
        <v>42</v>
      </c>
    </row>
    <row r="280" spans="1:28" x14ac:dyDescent="0.2">
      <c r="A280" s="3">
        <v>2010</v>
      </c>
      <c r="B280">
        <v>3</v>
      </c>
      <c r="C280" t="s">
        <v>58</v>
      </c>
      <c r="D280" s="4">
        <v>5589</v>
      </c>
      <c r="E280" s="4">
        <v>686</v>
      </c>
      <c r="F280" s="4">
        <v>1392</v>
      </c>
      <c r="G280" s="4">
        <v>255</v>
      </c>
      <c r="H280" s="4">
        <v>34</v>
      </c>
      <c r="I280" s="4">
        <v>186</v>
      </c>
      <c r="J280" s="4">
        <v>677</v>
      </c>
      <c r="K280" s="4">
        <v>652</v>
      </c>
      <c r="L280" s="4">
        <v>1426</v>
      </c>
      <c r="M280" s="4">
        <v>0.249</v>
      </c>
      <c r="N280" s="4">
        <v>0.32600000000000001</v>
      </c>
      <c r="O280" s="4">
        <v>0.40699999999999997</v>
      </c>
      <c r="P280" s="4">
        <v>68</v>
      </c>
      <c r="Q280" s="4">
        <v>23</v>
      </c>
      <c r="R280" s="4">
        <v>38</v>
      </c>
      <c r="S280" s="4">
        <v>90</v>
      </c>
      <c r="T280" s="4">
        <v>96</v>
      </c>
      <c r="U280" s="4">
        <v>43</v>
      </c>
      <c r="V280" s="4">
        <v>1298</v>
      </c>
      <c r="W280" s="4">
        <v>166</v>
      </c>
      <c r="X280" s="4">
        <v>91</v>
      </c>
      <c r="Y280" s="4">
        <v>119</v>
      </c>
      <c r="Z280" s="4">
        <v>78</v>
      </c>
      <c r="AA280" s="4">
        <v>31</v>
      </c>
      <c r="AB280" s="4">
        <v>8</v>
      </c>
    </row>
    <row r="281" spans="1:28" x14ac:dyDescent="0.2">
      <c r="A281" s="3">
        <v>2011</v>
      </c>
      <c r="B281" s="13">
        <v>3</v>
      </c>
      <c r="C281" s="13" t="s">
        <v>58</v>
      </c>
      <c r="D281" s="4">
        <v>5625</v>
      </c>
      <c r="E281" s="4">
        <v>598</v>
      </c>
      <c r="F281" s="4">
        <v>1318</v>
      </c>
      <c r="G281" s="4">
        <v>277</v>
      </c>
      <c r="H281" s="4">
        <v>20</v>
      </c>
      <c r="I281" s="4">
        <v>180</v>
      </c>
      <c r="J281" s="4">
        <v>588</v>
      </c>
      <c r="K281" s="4">
        <v>578</v>
      </c>
      <c r="L281" s="4">
        <v>1494</v>
      </c>
      <c r="M281" s="4">
        <v>0.23400000000000001</v>
      </c>
      <c r="N281" s="4">
        <v>0.30499999999999999</v>
      </c>
      <c r="O281" s="4">
        <v>0.38700000000000001</v>
      </c>
      <c r="P281" s="4">
        <v>92</v>
      </c>
      <c r="Q281" s="4">
        <v>36</v>
      </c>
      <c r="R281" s="4">
        <v>23</v>
      </c>
      <c r="S281" s="4">
        <v>90</v>
      </c>
      <c r="T281" s="4">
        <v>51</v>
      </c>
      <c r="U281" s="4">
        <v>22</v>
      </c>
      <c r="V281" s="4">
        <v>1257</v>
      </c>
      <c r="W281" s="4">
        <v>143</v>
      </c>
      <c r="X281" s="4">
        <v>99</v>
      </c>
      <c r="Y281" s="4">
        <v>137</v>
      </c>
      <c r="Z281" s="4">
        <v>101</v>
      </c>
      <c r="AA281" s="4">
        <v>27</v>
      </c>
      <c r="AB281" s="4">
        <v>6</v>
      </c>
    </row>
    <row r="282" spans="1:28" x14ac:dyDescent="0.2">
      <c r="A282" s="3">
        <v>2012</v>
      </c>
      <c r="B282">
        <v>3</v>
      </c>
      <c r="C282" t="s">
        <v>58</v>
      </c>
      <c r="D282" s="4">
        <v>5594</v>
      </c>
      <c r="E282" s="4">
        <v>714</v>
      </c>
      <c r="F282" s="4">
        <v>1386</v>
      </c>
      <c r="G282" s="4">
        <v>274</v>
      </c>
      <c r="H282" s="4">
        <v>25</v>
      </c>
      <c r="I282" s="4">
        <v>178</v>
      </c>
      <c r="J282" s="4">
        <v>703</v>
      </c>
      <c r="K282" s="4">
        <v>578</v>
      </c>
      <c r="L282" s="4">
        <v>1341</v>
      </c>
      <c r="M282" s="4">
        <v>0.248</v>
      </c>
      <c r="N282" s="4">
        <v>0.316</v>
      </c>
      <c r="O282" s="4">
        <v>0.40100000000000002</v>
      </c>
      <c r="P282" s="4">
        <v>103</v>
      </c>
      <c r="Q282" s="4">
        <v>32</v>
      </c>
      <c r="R282" s="4">
        <v>44</v>
      </c>
      <c r="S282" s="4">
        <v>83</v>
      </c>
      <c r="T282" s="4">
        <v>81</v>
      </c>
      <c r="U282" s="4">
        <v>30</v>
      </c>
      <c r="V282" s="4">
        <v>1217</v>
      </c>
      <c r="W282" s="4">
        <v>157</v>
      </c>
      <c r="X282" s="4">
        <v>86</v>
      </c>
      <c r="Y282" s="4">
        <v>118</v>
      </c>
      <c r="Z282" s="4">
        <v>81</v>
      </c>
      <c r="AA282" s="4">
        <v>24</v>
      </c>
      <c r="AB282" s="4">
        <v>10</v>
      </c>
    </row>
    <row r="283" spans="1:28" x14ac:dyDescent="0.2">
      <c r="A283" s="3">
        <v>2013</v>
      </c>
      <c r="B283">
        <v>3</v>
      </c>
      <c r="C283" t="s">
        <v>57</v>
      </c>
      <c r="D283" s="4">
        <v>5607</v>
      </c>
      <c r="E283" s="4">
        <v>666</v>
      </c>
      <c r="F283" s="4">
        <v>1372</v>
      </c>
      <c r="G283" s="4">
        <v>259</v>
      </c>
      <c r="H283" s="4">
        <v>33</v>
      </c>
      <c r="I283" s="4">
        <v>177</v>
      </c>
      <c r="J283" s="4">
        <v>650</v>
      </c>
      <c r="K283" s="4">
        <v>506</v>
      </c>
      <c r="L283" s="4">
        <v>1374</v>
      </c>
      <c r="M283" s="4">
        <v>0.245</v>
      </c>
      <c r="N283" s="4">
        <v>0.30499999999999999</v>
      </c>
      <c r="O283" s="4">
        <v>0.39700000000000002</v>
      </c>
      <c r="P283" s="4">
        <v>73</v>
      </c>
      <c r="Q283" s="4">
        <v>32</v>
      </c>
      <c r="R283" s="4">
        <v>37</v>
      </c>
      <c r="S283" s="4">
        <v>83</v>
      </c>
      <c r="T283" s="4">
        <v>91</v>
      </c>
      <c r="U283" s="4">
        <v>37</v>
      </c>
      <c r="V283" s="4">
        <v>1179</v>
      </c>
      <c r="W283" s="4">
        <v>166</v>
      </c>
      <c r="X283" s="4">
        <v>109</v>
      </c>
      <c r="Y283" s="4">
        <v>118</v>
      </c>
      <c r="Z283" s="4">
        <v>80</v>
      </c>
      <c r="AA283" s="4">
        <v>28</v>
      </c>
      <c r="AB283" s="4">
        <v>15</v>
      </c>
    </row>
    <row r="284" spans="1:28" x14ac:dyDescent="0.2">
      <c r="A284" s="3">
        <v>2014</v>
      </c>
      <c r="B284">
        <v>3</v>
      </c>
      <c r="C284" t="s">
        <v>56</v>
      </c>
      <c r="D284" s="4">
        <v>5634</v>
      </c>
      <c r="E284" s="4">
        <v>712</v>
      </c>
      <c r="F284" s="4">
        <v>1430</v>
      </c>
      <c r="G284" s="4">
        <v>275</v>
      </c>
      <c r="H284" s="4">
        <v>33</v>
      </c>
      <c r="I284" s="4">
        <v>178</v>
      </c>
      <c r="J284" s="4">
        <v>702</v>
      </c>
      <c r="K284" s="4">
        <v>613</v>
      </c>
      <c r="L284" s="4">
        <v>1275</v>
      </c>
      <c r="M284" s="4">
        <v>0.254</v>
      </c>
      <c r="N284" s="4">
        <v>0.32500000000000001</v>
      </c>
      <c r="O284" s="4">
        <v>0.40899999999999997</v>
      </c>
      <c r="P284" s="4">
        <v>80</v>
      </c>
      <c r="Q284" s="4">
        <v>31</v>
      </c>
      <c r="R284" s="4">
        <v>34</v>
      </c>
      <c r="S284" s="4">
        <v>93</v>
      </c>
      <c r="T284" s="4">
        <v>49</v>
      </c>
      <c r="U284" s="4">
        <v>16</v>
      </c>
      <c r="V284" s="4">
        <v>1289</v>
      </c>
      <c r="W284" s="4">
        <v>185</v>
      </c>
      <c r="X284" s="4">
        <v>82</v>
      </c>
      <c r="Y284" s="4">
        <v>100</v>
      </c>
      <c r="Z284" s="4">
        <v>81</v>
      </c>
      <c r="AA284" s="4">
        <v>27</v>
      </c>
      <c r="AB284" s="4">
        <v>17</v>
      </c>
    </row>
    <row r="285" spans="1:28" x14ac:dyDescent="0.2">
      <c r="A285" s="3">
        <v>2015</v>
      </c>
      <c r="B285" s="13">
        <v>3</v>
      </c>
      <c r="C285" s="13" t="s">
        <v>56</v>
      </c>
      <c r="D285" s="4">
        <v>5546</v>
      </c>
      <c r="E285" s="4">
        <v>639</v>
      </c>
      <c r="F285" s="4">
        <v>1328</v>
      </c>
      <c r="G285" s="4">
        <v>252</v>
      </c>
      <c r="H285" s="4">
        <v>14</v>
      </c>
      <c r="I285" s="4">
        <v>203</v>
      </c>
      <c r="J285" s="4">
        <v>631</v>
      </c>
      <c r="K285" s="4">
        <v>563</v>
      </c>
      <c r="L285" s="4">
        <v>1452</v>
      </c>
      <c r="M285" s="4">
        <v>0.23899999999999999</v>
      </c>
      <c r="N285" s="4">
        <v>0.308</v>
      </c>
      <c r="O285" s="10">
        <v>0.4</v>
      </c>
      <c r="P285" s="4">
        <v>98</v>
      </c>
      <c r="Q285" s="4">
        <v>34</v>
      </c>
      <c r="R285" s="4">
        <v>37</v>
      </c>
      <c r="S285" s="4">
        <v>94</v>
      </c>
      <c r="T285" s="4">
        <v>50</v>
      </c>
      <c r="U285" s="4">
        <v>20</v>
      </c>
      <c r="V285" s="4">
        <v>1220</v>
      </c>
      <c r="W285" s="4">
        <v>186</v>
      </c>
      <c r="X285" s="4">
        <v>94</v>
      </c>
      <c r="Y285" s="4">
        <v>108</v>
      </c>
      <c r="Z285" s="4">
        <v>80</v>
      </c>
      <c r="AA285" s="4">
        <v>21</v>
      </c>
      <c r="AB285" s="4">
        <v>8</v>
      </c>
    </row>
    <row r="286" spans="1:28" x14ac:dyDescent="0.2">
      <c r="A286" s="3">
        <v>2016</v>
      </c>
      <c r="B286">
        <v>3</v>
      </c>
      <c r="C286" t="s">
        <v>55</v>
      </c>
      <c r="D286" s="4">
        <v>5608</v>
      </c>
      <c r="E286" s="4">
        <v>785</v>
      </c>
      <c r="F286" s="4">
        <v>1405</v>
      </c>
      <c r="G286" s="4">
        <v>289</v>
      </c>
      <c r="H286" s="4">
        <v>28</v>
      </c>
      <c r="I286" s="4">
        <v>229</v>
      </c>
      <c r="J286" s="4">
        <v>767</v>
      </c>
      <c r="K286" s="4">
        <v>712</v>
      </c>
      <c r="L286" s="4">
        <v>1570</v>
      </c>
      <c r="M286" s="4">
        <v>0.251</v>
      </c>
      <c r="N286" s="4">
        <v>0.33300000000000002</v>
      </c>
      <c r="O286" s="10">
        <v>0.435</v>
      </c>
      <c r="P286" s="4">
        <v>83</v>
      </c>
      <c r="Q286" s="4">
        <v>27</v>
      </c>
      <c r="R286" s="4">
        <v>38</v>
      </c>
      <c r="S286" s="4">
        <v>95</v>
      </c>
      <c r="T286" s="4">
        <v>55</v>
      </c>
      <c r="U286" s="4">
        <v>23</v>
      </c>
      <c r="V286" s="4">
        <v>1291</v>
      </c>
      <c r="W286" s="4">
        <v>171</v>
      </c>
      <c r="X286" s="4">
        <v>89</v>
      </c>
      <c r="Y286" s="4">
        <v>85</v>
      </c>
      <c r="Z286" s="4">
        <v>77</v>
      </c>
      <c r="AA286" s="4">
        <v>22</v>
      </c>
      <c r="AB286" s="4">
        <v>14</v>
      </c>
    </row>
    <row r="287" spans="1:28" x14ac:dyDescent="0.2">
      <c r="A287" s="3">
        <v>2017</v>
      </c>
      <c r="B287">
        <v>3</v>
      </c>
      <c r="C287" t="s">
        <v>54</v>
      </c>
      <c r="D287" s="4">
        <v>5683</v>
      </c>
      <c r="E287" s="4">
        <v>887</v>
      </c>
      <c r="F287" s="4">
        <v>1531</v>
      </c>
      <c r="G287" s="4">
        <v>292</v>
      </c>
      <c r="H287" s="4">
        <v>33</v>
      </c>
      <c r="I287" s="4">
        <v>275</v>
      </c>
      <c r="J287" s="4">
        <v>873</v>
      </c>
      <c r="K287" s="4">
        <v>641</v>
      </c>
      <c r="L287" s="4">
        <v>1412</v>
      </c>
      <c r="M287" s="4">
        <v>0.26900000000000002</v>
      </c>
      <c r="N287" s="4">
        <v>0.34100000000000003</v>
      </c>
      <c r="O287" s="10">
        <v>0.47799999999999998</v>
      </c>
      <c r="P287" s="4">
        <v>73</v>
      </c>
      <c r="Q287" s="4">
        <v>25</v>
      </c>
      <c r="R287" s="4">
        <v>43</v>
      </c>
      <c r="S287" s="4">
        <v>90</v>
      </c>
      <c r="T287" s="4">
        <v>82</v>
      </c>
      <c r="U287" s="4">
        <v>21</v>
      </c>
      <c r="V287" s="4">
        <v>1251</v>
      </c>
      <c r="W287" s="4">
        <v>200</v>
      </c>
      <c r="X287" s="4">
        <v>81</v>
      </c>
      <c r="Y287" s="4">
        <v>76</v>
      </c>
      <c r="Z287" s="4">
        <v>51</v>
      </c>
      <c r="AA287" s="4">
        <v>30</v>
      </c>
      <c r="AB287" s="4">
        <v>18</v>
      </c>
    </row>
    <row r="288" spans="1:28" x14ac:dyDescent="0.2">
      <c r="A288" s="3">
        <v>2018</v>
      </c>
      <c r="B288">
        <v>3</v>
      </c>
      <c r="C288" t="s">
        <v>53</v>
      </c>
      <c r="D288" s="4">
        <v>5760</v>
      </c>
      <c r="E288" s="4">
        <v>907</v>
      </c>
      <c r="F288" s="4">
        <v>1598</v>
      </c>
      <c r="G288" s="4">
        <v>305</v>
      </c>
      <c r="H288" s="4">
        <v>34</v>
      </c>
      <c r="I288" s="4">
        <v>277</v>
      </c>
      <c r="J288" s="4">
        <v>895</v>
      </c>
      <c r="K288" s="4">
        <v>667</v>
      </c>
      <c r="L288" s="4">
        <v>1548</v>
      </c>
      <c r="M288" s="4">
        <v>0.27700000000000002</v>
      </c>
      <c r="N288" s="4">
        <v>0.35099999999999998</v>
      </c>
      <c r="O288" s="10">
        <v>0.48599999999999999</v>
      </c>
      <c r="P288" s="4">
        <v>56</v>
      </c>
      <c r="Q288" s="4">
        <v>19</v>
      </c>
      <c r="R288" s="4">
        <v>27</v>
      </c>
      <c r="S288" s="4">
        <v>103</v>
      </c>
      <c r="T288" s="4">
        <v>80</v>
      </c>
      <c r="U288" s="4">
        <v>25</v>
      </c>
      <c r="V288" s="4">
        <v>1298</v>
      </c>
      <c r="W288" s="4">
        <v>196</v>
      </c>
      <c r="X288" s="4">
        <v>92</v>
      </c>
      <c r="Y288" s="4">
        <v>76</v>
      </c>
      <c r="Z288" s="4">
        <v>41</v>
      </c>
      <c r="AA288" s="4">
        <v>18</v>
      </c>
      <c r="AB288" s="4">
        <v>12</v>
      </c>
    </row>
    <row r="289" spans="1:28" x14ac:dyDescent="0.2">
      <c r="A289" s="3">
        <v>2019</v>
      </c>
      <c r="B289">
        <v>3</v>
      </c>
      <c r="C289" t="s">
        <v>52</v>
      </c>
      <c r="D289" s="4">
        <v>5689</v>
      </c>
      <c r="E289" s="4">
        <v>886</v>
      </c>
      <c r="F289" s="4">
        <v>1532</v>
      </c>
      <c r="G289" s="4">
        <v>263</v>
      </c>
      <c r="H289" s="4">
        <v>25</v>
      </c>
      <c r="I289" s="4">
        <v>311</v>
      </c>
      <c r="J289" s="4">
        <v>872</v>
      </c>
      <c r="K289" s="4">
        <v>629</v>
      </c>
      <c r="L289" s="4">
        <v>1638</v>
      </c>
      <c r="M289" s="4">
        <v>0.26900000000000002</v>
      </c>
      <c r="N289" s="10">
        <v>0.34</v>
      </c>
      <c r="O289" s="10">
        <v>0.48799999999999999</v>
      </c>
      <c r="P289" s="4">
        <v>57</v>
      </c>
      <c r="Q289" s="4">
        <v>22</v>
      </c>
      <c r="R289" s="4">
        <v>35</v>
      </c>
      <c r="S289" s="4">
        <v>92</v>
      </c>
      <c r="T289" s="4">
        <v>121</v>
      </c>
      <c r="U289" s="4">
        <v>35</v>
      </c>
      <c r="V289" s="4">
        <v>1215</v>
      </c>
      <c r="W289" s="4">
        <v>196</v>
      </c>
      <c r="X289" s="4">
        <v>91</v>
      </c>
      <c r="Y289" s="4">
        <v>89</v>
      </c>
      <c r="Z289" s="4">
        <v>48</v>
      </c>
      <c r="AA289" s="4">
        <v>15</v>
      </c>
      <c r="AB289" s="4">
        <v>14</v>
      </c>
    </row>
    <row r="290" spans="1:28" x14ac:dyDescent="0.2">
      <c r="A290" s="3">
        <v>2020</v>
      </c>
      <c r="B290">
        <v>3</v>
      </c>
      <c r="C290" t="s">
        <v>52</v>
      </c>
      <c r="D290" s="4">
        <v>4377</v>
      </c>
      <c r="E290" s="4">
        <v>794</v>
      </c>
      <c r="F290" s="4">
        <v>1207</v>
      </c>
      <c r="G290" s="4">
        <v>265</v>
      </c>
      <c r="H290" s="4">
        <v>25</v>
      </c>
      <c r="I290" s="4">
        <v>234</v>
      </c>
      <c r="J290" s="4">
        <v>783</v>
      </c>
      <c r="K290" s="4">
        <v>592</v>
      </c>
      <c r="L290" s="4">
        <v>1144</v>
      </c>
      <c r="M290" s="4">
        <v>0.27600000000000002</v>
      </c>
      <c r="N290" s="10">
        <v>0.36</v>
      </c>
      <c r="O290" s="10">
        <v>0.50800000000000001</v>
      </c>
      <c r="P290" s="4">
        <v>8</v>
      </c>
      <c r="Q290" s="4">
        <v>1</v>
      </c>
      <c r="R290" s="4">
        <v>25</v>
      </c>
      <c r="S290" s="4">
        <v>76</v>
      </c>
      <c r="T290" s="4">
        <v>65</v>
      </c>
      <c r="U290" s="4">
        <v>12</v>
      </c>
      <c r="V290" s="4">
        <v>988</v>
      </c>
      <c r="W290" s="4">
        <v>131</v>
      </c>
      <c r="X290" s="4">
        <v>83</v>
      </c>
      <c r="Y290" s="4">
        <v>48</v>
      </c>
      <c r="Z290" s="4">
        <v>32</v>
      </c>
      <c r="AA290" s="4">
        <v>13</v>
      </c>
      <c r="AB290" s="4">
        <v>12</v>
      </c>
    </row>
    <row r="291" spans="1:28" x14ac:dyDescent="0.2">
      <c r="A291" s="3">
        <v>2021</v>
      </c>
      <c r="B291">
        <v>3</v>
      </c>
      <c r="C291" t="s">
        <v>51</v>
      </c>
      <c r="D291" s="4">
        <v>5641</v>
      </c>
      <c r="E291" s="4">
        <v>721</v>
      </c>
      <c r="F291" s="4">
        <v>1393</v>
      </c>
      <c r="G291" s="4">
        <v>273</v>
      </c>
      <c r="H291" s="4">
        <v>18</v>
      </c>
      <c r="I291" s="4">
        <v>222</v>
      </c>
      <c r="J291" s="4">
        <v>707</v>
      </c>
      <c r="K291" s="4">
        <v>556</v>
      </c>
      <c r="L291" s="4">
        <v>1528</v>
      </c>
      <c r="M291" s="4">
        <v>0.247</v>
      </c>
      <c r="N291" s="4">
        <v>0.313</v>
      </c>
      <c r="O291" s="10">
        <v>0.42</v>
      </c>
      <c r="P291" s="4">
        <v>62</v>
      </c>
      <c r="Q291" s="4">
        <v>20</v>
      </c>
      <c r="R291" s="4">
        <v>31</v>
      </c>
      <c r="S291" s="4">
        <v>93</v>
      </c>
      <c r="T291" s="4">
        <v>85</v>
      </c>
      <c r="U291" s="4">
        <v>22</v>
      </c>
      <c r="V291" s="4">
        <v>1185</v>
      </c>
      <c r="W291" s="4">
        <v>171</v>
      </c>
      <c r="X291" s="4">
        <v>107</v>
      </c>
      <c r="Y291" s="4">
        <v>83</v>
      </c>
      <c r="Z291" s="4">
        <v>67</v>
      </c>
      <c r="AA291" s="4">
        <v>14</v>
      </c>
      <c r="AB291" s="4">
        <v>22</v>
      </c>
    </row>
    <row r="292" spans="1:28" x14ac:dyDescent="0.2">
      <c r="A292" s="3">
        <v>2022</v>
      </c>
      <c r="B292">
        <v>3</v>
      </c>
      <c r="C292" t="s">
        <v>50</v>
      </c>
      <c r="D292" s="4">
        <v>5714</v>
      </c>
      <c r="E292" s="4">
        <v>775</v>
      </c>
      <c r="F292" s="4">
        <v>1495</v>
      </c>
      <c r="G292" s="4">
        <v>321</v>
      </c>
      <c r="H292" s="4">
        <v>13</v>
      </c>
      <c r="I292" s="4">
        <v>189</v>
      </c>
      <c r="J292" s="4">
        <v>765</v>
      </c>
      <c r="K292" s="4">
        <v>575</v>
      </c>
      <c r="L292" s="4">
        <v>1356</v>
      </c>
      <c r="M292" s="4">
        <v>0.26200000000000001</v>
      </c>
      <c r="N292" s="4">
        <v>0.32700000000000001</v>
      </c>
      <c r="O292" s="4">
        <v>0.42199999999999999</v>
      </c>
      <c r="P292" s="4">
        <v>27</v>
      </c>
      <c r="Q292" s="4">
        <v>12</v>
      </c>
      <c r="R292" s="4">
        <v>35</v>
      </c>
      <c r="S292" s="4">
        <v>130</v>
      </c>
      <c r="T292" s="4">
        <v>33</v>
      </c>
      <c r="U292" s="4">
        <v>7</v>
      </c>
      <c r="V292" s="4">
        <v>1224</v>
      </c>
      <c r="W292" s="4">
        <v>170</v>
      </c>
      <c r="X292" s="4">
        <v>152</v>
      </c>
      <c r="Y292" s="4">
        <v>83</v>
      </c>
      <c r="Z292" s="4">
        <v>59</v>
      </c>
      <c r="AA292" s="4">
        <v>17</v>
      </c>
      <c r="AB292" s="4">
        <v>13</v>
      </c>
    </row>
    <row r="293" spans="1:28" x14ac:dyDescent="0.2">
      <c r="A293" s="3">
        <v>2023</v>
      </c>
      <c r="B293" s="36">
        <v>3</v>
      </c>
      <c r="C293" t="s">
        <v>111</v>
      </c>
      <c r="D293" s="4">
        <v>5775</v>
      </c>
      <c r="E293" s="4">
        <v>830</v>
      </c>
      <c r="F293" s="4">
        <v>1514</v>
      </c>
      <c r="G293" s="4">
        <v>316</v>
      </c>
      <c r="H293" s="4">
        <v>19</v>
      </c>
      <c r="I293" s="4">
        <v>223</v>
      </c>
      <c r="J293" s="4">
        <v>817</v>
      </c>
      <c r="K293" s="4">
        <v>654</v>
      </c>
      <c r="L293" s="4">
        <v>1317</v>
      </c>
      <c r="M293" s="10">
        <v>0.26200000000000001</v>
      </c>
      <c r="N293" s="10">
        <v>0.33500000000000002</v>
      </c>
      <c r="O293" s="10">
        <v>0.439</v>
      </c>
      <c r="P293" s="4">
        <v>34</v>
      </c>
      <c r="Q293" s="4">
        <v>14</v>
      </c>
      <c r="R293" s="4">
        <v>44</v>
      </c>
      <c r="S293" s="4">
        <v>94</v>
      </c>
      <c r="T293" s="4">
        <v>125</v>
      </c>
      <c r="U293" s="4">
        <v>19</v>
      </c>
      <c r="V293" s="4">
        <v>1289</v>
      </c>
      <c r="W293" s="4">
        <v>151</v>
      </c>
      <c r="X293" s="4">
        <v>116</v>
      </c>
      <c r="Y293" s="4">
        <v>81</v>
      </c>
      <c r="Z293" s="4">
        <v>92</v>
      </c>
      <c r="AA293" s="4">
        <v>28</v>
      </c>
      <c r="AB293" s="4">
        <v>5</v>
      </c>
    </row>
    <row r="294" spans="1:28" x14ac:dyDescent="0.2">
      <c r="A294" s="3">
        <v>2024</v>
      </c>
      <c r="B294">
        <v>3</v>
      </c>
      <c r="C294" t="s">
        <v>118</v>
      </c>
      <c r="D294" s="4">
        <v>5688</v>
      </c>
      <c r="E294" s="4">
        <v>794</v>
      </c>
      <c r="F294" s="4">
        <v>1488</v>
      </c>
      <c r="G294" s="4">
        <v>270</v>
      </c>
      <c r="H294" s="4">
        <v>30</v>
      </c>
      <c r="I294" s="4">
        <v>186</v>
      </c>
      <c r="J294" s="4">
        <v>784</v>
      </c>
      <c r="K294" s="4">
        <v>552</v>
      </c>
      <c r="L294" s="4">
        <v>1252</v>
      </c>
      <c r="M294" s="4">
        <v>0.26200000000000001</v>
      </c>
      <c r="N294" s="4">
        <v>0.32400000000000001</v>
      </c>
      <c r="O294" s="4">
        <v>0.41799999999999998</v>
      </c>
      <c r="P294" s="4">
        <v>41</v>
      </c>
      <c r="Q294" s="4">
        <v>15</v>
      </c>
      <c r="R294" s="4">
        <v>60</v>
      </c>
      <c r="S294" s="4">
        <v>105</v>
      </c>
      <c r="T294" s="4">
        <v>72</v>
      </c>
      <c r="U294" s="4">
        <v>9</v>
      </c>
      <c r="V294" s="4">
        <v>1230</v>
      </c>
      <c r="W294" s="4">
        <v>182</v>
      </c>
      <c r="X294" s="4">
        <v>123</v>
      </c>
      <c r="Y294" s="4">
        <v>102</v>
      </c>
      <c r="Z294" s="4">
        <v>79</v>
      </c>
      <c r="AA294" s="4">
        <v>22</v>
      </c>
      <c r="AB294" s="4">
        <v>11</v>
      </c>
    </row>
    <row r="295" spans="1:28" hidden="1" x14ac:dyDescent="0.2">
      <c r="B295" s="20"/>
      <c r="C295" s="1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idden="1" x14ac:dyDescent="0.2">
      <c r="B296" s="4"/>
      <c r="C29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idden="1" x14ac:dyDescent="0.2">
      <c r="B297" s="4"/>
      <c r="C297"/>
      <c r="D297" s="4"/>
      <c r="E297" s="4"/>
      <c r="F297" s="4"/>
      <c r="G297" s="4"/>
      <c r="H297" s="4"/>
      <c r="I297" s="4"/>
      <c r="J297" s="4"/>
      <c r="K297" s="4"/>
      <c r="L297" s="4"/>
      <c r="M297" s="10"/>
      <c r="N297" s="10"/>
      <c r="O297" s="10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idden="1" x14ac:dyDescent="0.2">
      <c r="B298" s="4"/>
      <c r="C298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idden="1" x14ac:dyDescent="0.2">
      <c r="B299" s="4"/>
      <c r="C299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idden="1" x14ac:dyDescent="0.2">
      <c r="C300"/>
      <c r="D300" s="4"/>
      <c r="E300" s="4"/>
      <c r="F300" s="4"/>
      <c r="G300" s="4"/>
      <c r="H300" s="4"/>
      <c r="I300" s="4"/>
      <c r="J300" s="4"/>
      <c r="K300" s="4"/>
      <c r="L300" s="4"/>
      <c r="M300" s="10"/>
      <c r="N300" s="10"/>
      <c r="O300" s="10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idden="1" x14ac:dyDescent="0.2">
      <c r="B301" s="4"/>
      <c r="C30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x14ac:dyDescent="0.2">
      <c r="A302" s="6" t="s">
        <v>19</v>
      </c>
      <c r="B302" s="14">
        <v>3</v>
      </c>
      <c r="C302" s="6"/>
      <c r="D302" s="14">
        <f>SUM(D281:D300)</f>
        <v>77941</v>
      </c>
      <c r="E302" s="14">
        <f t="shared" ref="E302:L302" si="23">SUM(E281:E300)</f>
        <v>10708</v>
      </c>
      <c r="F302" s="14">
        <f t="shared" si="23"/>
        <v>19997</v>
      </c>
      <c r="G302" s="14">
        <f t="shared" si="23"/>
        <v>3931</v>
      </c>
      <c r="H302" s="14">
        <f t="shared" si="23"/>
        <v>350</v>
      </c>
      <c r="I302" s="14">
        <f t="shared" si="23"/>
        <v>3062</v>
      </c>
      <c r="J302" s="14">
        <f t="shared" si="23"/>
        <v>10537</v>
      </c>
      <c r="K302" s="14">
        <f t="shared" si="23"/>
        <v>8416</v>
      </c>
      <c r="L302" s="14">
        <f t="shared" si="23"/>
        <v>19701</v>
      </c>
      <c r="M302" s="15">
        <f>AVERAGE(M281:M300)</f>
        <v>0.25678571428571428</v>
      </c>
      <c r="N302" s="15">
        <f>AVERAGE(N281:N300)</f>
        <v>0.32735714285714285</v>
      </c>
      <c r="O302" s="15">
        <f>AVERAGE(O281:O300)</f>
        <v>0.43485714285714278</v>
      </c>
      <c r="P302" s="14">
        <f t="shared" ref="P302:AB302" si="24">SUM(P281:P300)</f>
        <v>887</v>
      </c>
      <c r="Q302" s="14">
        <f t="shared" si="24"/>
        <v>320</v>
      </c>
      <c r="R302" s="14">
        <f t="shared" si="24"/>
        <v>513</v>
      </c>
      <c r="S302" s="14">
        <f t="shared" si="24"/>
        <v>1321</v>
      </c>
      <c r="T302" s="14">
        <f t="shared" si="24"/>
        <v>1040</v>
      </c>
      <c r="U302" s="14">
        <f t="shared" si="24"/>
        <v>298</v>
      </c>
      <c r="V302" s="14">
        <f t="shared" si="24"/>
        <v>17133</v>
      </c>
      <c r="W302" s="14">
        <f t="shared" si="24"/>
        <v>2405</v>
      </c>
      <c r="X302" s="14">
        <f t="shared" si="24"/>
        <v>1404</v>
      </c>
      <c r="Y302" s="14">
        <f t="shared" si="24"/>
        <v>1304</v>
      </c>
      <c r="Z302" s="14">
        <f t="shared" si="24"/>
        <v>969</v>
      </c>
      <c r="AA302" s="14">
        <f t="shared" si="24"/>
        <v>306</v>
      </c>
      <c r="AB302" s="14">
        <f t="shared" si="24"/>
        <v>177</v>
      </c>
    </row>
    <row r="303" spans="1:28" x14ac:dyDescent="0.2">
      <c r="B303" s="4"/>
      <c r="D303" s="4"/>
      <c r="E303" s="4"/>
      <c r="F303" s="4"/>
      <c r="G303" s="4"/>
      <c r="H303" s="4"/>
      <c r="I303" s="4"/>
      <c r="J303" s="4"/>
      <c r="K303" s="4"/>
      <c r="L303" s="4"/>
      <c r="M303" s="10"/>
      <c r="N303" s="10"/>
      <c r="O303" s="10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x14ac:dyDescent="0.2">
      <c r="A304" s="40" t="s">
        <v>22</v>
      </c>
      <c r="B304" s="40"/>
      <c r="C304" s="40"/>
      <c r="D304" s="12" t="s">
        <v>23</v>
      </c>
      <c r="E304" s="12" t="s">
        <v>11</v>
      </c>
      <c r="F304" s="12" t="s">
        <v>13</v>
      </c>
      <c r="G304" s="12" t="s">
        <v>24</v>
      </c>
      <c r="H304" s="12" t="s">
        <v>25</v>
      </c>
      <c r="I304" s="12" t="s">
        <v>26</v>
      </c>
      <c r="J304" s="12" t="s">
        <v>27</v>
      </c>
      <c r="K304" s="12" t="s">
        <v>15</v>
      </c>
      <c r="L304" s="12" t="s">
        <v>16</v>
      </c>
      <c r="M304" s="12" t="s">
        <v>14</v>
      </c>
      <c r="N304" s="12" t="s">
        <v>28</v>
      </c>
      <c r="O304" s="12" t="s">
        <v>29</v>
      </c>
      <c r="P304" s="12" t="s">
        <v>30</v>
      </c>
      <c r="Q304" s="12" t="s">
        <v>31</v>
      </c>
      <c r="R304" s="12" t="s">
        <v>32</v>
      </c>
      <c r="S304" s="12" t="s">
        <v>33</v>
      </c>
      <c r="T304" s="12" t="s">
        <v>34</v>
      </c>
      <c r="U304" s="12" t="s">
        <v>35</v>
      </c>
      <c r="V304" s="12" t="s">
        <v>36</v>
      </c>
      <c r="W304" s="12" t="s">
        <v>37</v>
      </c>
      <c r="X304" s="12" t="s">
        <v>38</v>
      </c>
      <c r="Y304" s="12" t="s">
        <v>39</v>
      </c>
      <c r="Z304" s="12" t="s">
        <v>40</v>
      </c>
      <c r="AA304" s="12" t="s">
        <v>41</v>
      </c>
      <c r="AB304" s="12" t="s">
        <v>42</v>
      </c>
    </row>
    <row r="305" spans="1:28" x14ac:dyDescent="0.2">
      <c r="A305" s="3">
        <v>2010</v>
      </c>
      <c r="B305">
        <v>5</v>
      </c>
      <c r="C305" t="s">
        <v>64</v>
      </c>
      <c r="D305" s="4">
        <v>5549</v>
      </c>
      <c r="E305" s="4">
        <v>703</v>
      </c>
      <c r="F305" s="4">
        <v>1400</v>
      </c>
      <c r="G305" s="4">
        <v>279</v>
      </c>
      <c r="H305" s="4">
        <v>45</v>
      </c>
      <c r="I305" s="4">
        <v>177</v>
      </c>
      <c r="J305" s="4">
        <v>693</v>
      </c>
      <c r="K305" s="4">
        <v>616</v>
      </c>
      <c r="L305" s="4">
        <v>1360</v>
      </c>
      <c r="M305" s="4">
        <v>0.252</v>
      </c>
      <c r="N305" s="4">
        <v>0.32500000000000001</v>
      </c>
      <c r="O305" s="4">
        <v>0.41399999999999998</v>
      </c>
      <c r="P305" s="4">
        <v>114</v>
      </c>
      <c r="Q305" s="4">
        <v>41</v>
      </c>
      <c r="R305" s="4">
        <v>39</v>
      </c>
      <c r="S305" s="4">
        <v>84</v>
      </c>
      <c r="T305" s="4">
        <v>97</v>
      </c>
      <c r="U305" s="4">
        <v>38</v>
      </c>
      <c r="V305" s="4">
        <v>1258</v>
      </c>
      <c r="W305" s="4">
        <v>152</v>
      </c>
      <c r="X305" s="4">
        <v>106</v>
      </c>
      <c r="Y305" s="4">
        <v>81</v>
      </c>
      <c r="Z305" s="4">
        <v>74</v>
      </c>
      <c r="AA305" s="4">
        <v>22</v>
      </c>
      <c r="AB305" s="4">
        <v>12</v>
      </c>
    </row>
    <row r="306" spans="1:28" x14ac:dyDescent="0.2">
      <c r="A306" s="3">
        <v>2011</v>
      </c>
      <c r="B306" s="13">
        <v>5</v>
      </c>
      <c r="C306" s="13" t="s">
        <v>63</v>
      </c>
      <c r="D306" s="4">
        <v>5643</v>
      </c>
      <c r="E306" s="4">
        <v>685</v>
      </c>
      <c r="F306" s="4">
        <v>1414</v>
      </c>
      <c r="G306" s="4">
        <v>295</v>
      </c>
      <c r="H306" s="4">
        <v>31</v>
      </c>
      <c r="I306" s="4">
        <v>186</v>
      </c>
      <c r="J306" s="4">
        <v>680</v>
      </c>
      <c r="K306" s="4">
        <v>557</v>
      </c>
      <c r="L306" s="4">
        <v>1365</v>
      </c>
      <c r="M306" s="4">
        <v>0.251</v>
      </c>
      <c r="N306" s="4">
        <v>0.316</v>
      </c>
      <c r="O306" s="4">
        <v>0.41299999999999998</v>
      </c>
      <c r="P306" s="4">
        <v>81</v>
      </c>
      <c r="Q306" s="4">
        <v>31</v>
      </c>
      <c r="R306" s="4">
        <v>31</v>
      </c>
      <c r="S306" s="4">
        <v>100</v>
      </c>
      <c r="T306" s="4">
        <v>60</v>
      </c>
      <c r="U306" s="4">
        <v>26</v>
      </c>
      <c r="V306" s="4">
        <v>1234</v>
      </c>
      <c r="W306" s="4">
        <v>170</v>
      </c>
      <c r="X306" s="4">
        <v>102</v>
      </c>
      <c r="Y306" s="4">
        <v>86</v>
      </c>
      <c r="Z306" s="4">
        <v>82</v>
      </c>
      <c r="AA306" s="4">
        <v>19</v>
      </c>
      <c r="AB306" s="4">
        <v>10</v>
      </c>
    </row>
    <row r="307" spans="1:28" x14ac:dyDescent="0.2">
      <c r="A307" s="3">
        <v>2012</v>
      </c>
      <c r="B307">
        <v>5</v>
      </c>
      <c r="C307" t="s">
        <v>62</v>
      </c>
      <c r="D307" s="4">
        <v>5698</v>
      </c>
      <c r="E307" s="4">
        <v>705</v>
      </c>
      <c r="F307" s="4">
        <v>1449</v>
      </c>
      <c r="G307" s="4">
        <v>289</v>
      </c>
      <c r="H307" s="4">
        <v>21</v>
      </c>
      <c r="I307" s="4">
        <v>177</v>
      </c>
      <c r="J307" s="4">
        <v>695</v>
      </c>
      <c r="K307" s="4">
        <v>625</v>
      </c>
      <c r="L307" s="4">
        <v>1524</v>
      </c>
      <c r="M307" s="4">
        <v>0.254</v>
      </c>
      <c r="N307" s="4">
        <v>0.32600000000000001</v>
      </c>
      <c r="O307" s="4">
        <v>0.40600000000000003</v>
      </c>
      <c r="P307" s="4">
        <v>73</v>
      </c>
      <c r="Q307" s="4">
        <v>31</v>
      </c>
      <c r="R307" s="4">
        <v>41</v>
      </c>
      <c r="S307" s="4">
        <v>94</v>
      </c>
      <c r="T307" s="4">
        <v>64</v>
      </c>
      <c r="U307" s="4">
        <v>17</v>
      </c>
      <c r="V307" s="4">
        <v>1327</v>
      </c>
      <c r="W307" s="4">
        <v>164</v>
      </c>
      <c r="X307" s="4">
        <v>108</v>
      </c>
      <c r="Y307" s="4">
        <v>114</v>
      </c>
      <c r="Z307" s="4">
        <v>89</v>
      </c>
      <c r="AA307" s="4">
        <v>32</v>
      </c>
      <c r="AB307" s="4">
        <v>13</v>
      </c>
    </row>
    <row r="308" spans="1:28" x14ac:dyDescent="0.2">
      <c r="A308" s="3">
        <v>2013</v>
      </c>
      <c r="B308">
        <v>5</v>
      </c>
      <c r="C308" t="s">
        <v>62</v>
      </c>
      <c r="D308" s="4">
        <v>5725</v>
      </c>
      <c r="E308" s="4">
        <v>731</v>
      </c>
      <c r="F308" s="4">
        <v>1513</v>
      </c>
      <c r="G308" s="4">
        <v>278</v>
      </c>
      <c r="H308" s="4">
        <v>37</v>
      </c>
      <c r="I308" s="4">
        <v>160</v>
      </c>
      <c r="J308" s="4">
        <v>714</v>
      </c>
      <c r="K308" s="4">
        <v>558</v>
      </c>
      <c r="L308" s="4">
        <v>1333</v>
      </c>
      <c r="M308" s="4">
        <v>0.26400000000000001</v>
      </c>
      <c r="N308" s="4">
        <v>0.32800000000000001</v>
      </c>
      <c r="O308" s="10">
        <v>0.41</v>
      </c>
      <c r="P308" s="4">
        <v>88</v>
      </c>
      <c r="Q308" s="4">
        <v>30</v>
      </c>
      <c r="R308" s="4">
        <v>35</v>
      </c>
      <c r="S308" s="4">
        <v>110</v>
      </c>
      <c r="T308" s="4">
        <v>70</v>
      </c>
      <c r="U308" s="4">
        <v>24</v>
      </c>
      <c r="V308" s="4">
        <v>1279</v>
      </c>
      <c r="W308" s="4">
        <v>186</v>
      </c>
      <c r="X308" s="4">
        <v>94</v>
      </c>
      <c r="Y308" s="4">
        <v>98</v>
      </c>
      <c r="Z308" s="4">
        <v>72</v>
      </c>
      <c r="AA308" s="4">
        <v>32</v>
      </c>
      <c r="AB308" s="4">
        <v>12</v>
      </c>
    </row>
    <row r="309" spans="1:28" x14ac:dyDescent="0.2">
      <c r="A309" s="3">
        <v>2014</v>
      </c>
      <c r="B309">
        <v>5</v>
      </c>
      <c r="C309" t="s">
        <v>62</v>
      </c>
      <c r="D309" s="4">
        <v>5658</v>
      </c>
      <c r="E309" s="4">
        <v>662</v>
      </c>
      <c r="F309" s="4">
        <v>1438</v>
      </c>
      <c r="G309" s="4">
        <v>244</v>
      </c>
      <c r="H309" s="4">
        <v>28</v>
      </c>
      <c r="I309" s="4">
        <v>126</v>
      </c>
      <c r="J309" s="4">
        <v>652</v>
      </c>
      <c r="K309" s="4">
        <v>488</v>
      </c>
      <c r="L309" s="4">
        <v>1187</v>
      </c>
      <c r="M309" s="4">
        <v>0.254</v>
      </c>
      <c r="N309" s="4">
        <v>0.311</v>
      </c>
      <c r="O309" s="10">
        <v>0.374</v>
      </c>
      <c r="P309" s="4">
        <v>88</v>
      </c>
      <c r="Q309" s="4">
        <v>35</v>
      </c>
      <c r="R309" s="4">
        <v>40</v>
      </c>
      <c r="S309" s="4">
        <v>91</v>
      </c>
      <c r="T309" s="4">
        <v>82</v>
      </c>
      <c r="U309" s="4">
        <v>15</v>
      </c>
      <c r="V309" s="4">
        <v>1236</v>
      </c>
      <c r="W309" s="4">
        <v>169</v>
      </c>
      <c r="X309" s="4">
        <v>88</v>
      </c>
      <c r="Y309" s="4">
        <v>97</v>
      </c>
      <c r="Z309" s="4">
        <v>77</v>
      </c>
      <c r="AA309" s="4">
        <v>35</v>
      </c>
      <c r="AB309" s="4">
        <v>9</v>
      </c>
    </row>
    <row r="310" spans="1:28" x14ac:dyDescent="0.2">
      <c r="A310" s="3">
        <v>2015</v>
      </c>
      <c r="B310" s="13">
        <v>5</v>
      </c>
      <c r="C310" s="13" t="s">
        <v>62</v>
      </c>
      <c r="D310" s="4">
        <v>5607</v>
      </c>
      <c r="E310" s="4">
        <v>637</v>
      </c>
      <c r="F310" s="4">
        <v>1454</v>
      </c>
      <c r="G310" s="4">
        <v>238</v>
      </c>
      <c r="H310" s="4">
        <v>31</v>
      </c>
      <c r="I310" s="4">
        <v>170</v>
      </c>
      <c r="J310" s="4">
        <v>626</v>
      </c>
      <c r="K310" s="4">
        <v>507</v>
      </c>
      <c r="L310" s="4">
        <v>1277</v>
      </c>
      <c r="M310" s="4">
        <v>0.25900000000000001</v>
      </c>
      <c r="N310" s="4">
        <v>0.318</v>
      </c>
      <c r="O310" s="10">
        <v>0.40400000000000003</v>
      </c>
      <c r="P310" s="4">
        <v>92</v>
      </c>
      <c r="Q310" s="4">
        <v>29</v>
      </c>
      <c r="R310" s="4">
        <v>50</v>
      </c>
      <c r="S310" s="4">
        <v>108</v>
      </c>
      <c r="T310" s="4">
        <v>69</v>
      </c>
      <c r="U310" s="4">
        <v>17</v>
      </c>
      <c r="V310" s="4">
        <v>1268</v>
      </c>
      <c r="W310" s="4">
        <v>181</v>
      </c>
      <c r="X310" s="4">
        <v>74</v>
      </c>
      <c r="Y310" s="4">
        <v>87</v>
      </c>
      <c r="Z310" s="4">
        <v>64</v>
      </c>
      <c r="AA310" s="4">
        <v>37</v>
      </c>
      <c r="AB310" s="4">
        <v>26</v>
      </c>
    </row>
    <row r="311" spans="1:28" x14ac:dyDescent="0.2">
      <c r="A311" s="3">
        <v>2016</v>
      </c>
      <c r="B311">
        <v>5</v>
      </c>
      <c r="C311" t="s">
        <v>62</v>
      </c>
      <c r="D311" s="4">
        <v>5642</v>
      </c>
      <c r="E311" s="4">
        <v>738</v>
      </c>
      <c r="F311" s="4">
        <v>1444</v>
      </c>
      <c r="G311" s="4">
        <v>265</v>
      </c>
      <c r="H311" s="4">
        <v>41</v>
      </c>
      <c r="I311" s="4">
        <v>186</v>
      </c>
      <c r="J311" s="4">
        <v>714</v>
      </c>
      <c r="K311" s="4">
        <v>590</v>
      </c>
      <c r="L311" s="4">
        <v>1470</v>
      </c>
      <c r="M311" s="4">
        <v>0.25600000000000001</v>
      </c>
      <c r="N311" s="4">
        <v>0.32400000000000001</v>
      </c>
      <c r="O311" s="10">
        <v>0.41599999999999998</v>
      </c>
      <c r="P311" s="4">
        <v>72</v>
      </c>
      <c r="Q311" s="4">
        <v>28</v>
      </c>
      <c r="R311" s="4">
        <v>42</v>
      </c>
      <c r="S311" s="4">
        <v>92</v>
      </c>
      <c r="T311" s="4">
        <v>90</v>
      </c>
      <c r="U311" s="4">
        <v>29</v>
      </c>
      <c r="V311" s="4">
        <v>1257</v>
      </c>
      <c r="W311" s="4">
        <v>178</v>
      </c>
      <c r="X311" s="4">
        <v>94</v>
      </c>
      <c r="Y311" s="4">
        <v>102</v>
      </c>
      <c r="Z311" s="4">
        <v>59</v>
      </c>
      <c r="AA311" s="4">
        <v>23</v>
      </c>
      <c r="AB311" s="4">
        <v>15</v>
      </c>
    </row>
    <row r="312" spans="1:28" x14ac:dyDescent="0.2">
      <c r="A312" s="3">
        <v>2017</v>
      </c>
      <c r="B312">
        <v>5</v>
      </c>
      <c r="C312" t="s">
        <v>62</v>
      </c>
      <c r="D312" s="4">
        <v>5664</v>
      </c>
      <c r="E312" s="4">
        <v>773</v>
      </c>
      <c r="F312" s="4">
        <v>1494</v>
      </c>
      <c r="G312" s="4">
        <v>301</v>
      </c>
      <c r="H312" s="4">
        <v>25</v>
      </c>
      <c r="I312" s="4">
        <v>193</v>
      </c>
      <c r="J312" s="4">
        <v>767</v>
      </c>
      <c r="K312" s="4">
        <v>623</v>
      </c>
      <c r="L312" s="4">
        <v>1381</v>
      </c>
      <c r="M312" s="4">
        <v>0.26400000000000001</v>
      </c>
      <c r="N312" s="4">
        <v>0.33500000000000002</v>
      </c>
      <c r="O312" s="10">
        <v>0.42799999999999999</v>
      </c>
      <c r="P312" s="4">
        <v>90</v>
      </c>
      <c r="Q312" s="4">
        <v>33</v>
      </c>
      <c r="R312" s="4">
        <v>32</v>
      </c>
      <c r="S312" s="4">
        <v>87</v>
      </c>
      <c r="T312" s="4">
        <v>63</v>
      </c>
      <c r="U312" s="4">
        <v>31</v>
      </c>
      <c r="V312" s="4">
        <v>1288</v>
      </c>
      <c r="W312" s="4">
        <v>180</v>
      </c>
      <c r="X312" s="4">
        <v>89</v>
      </c>
      <c r="Y312" s="4">
        <v>99</v>
      </c>
      <c r="Z312" s="4">
        <v>68</v>
      </c>
      <c r="AA312" s="4">
        <v>29</v>
      </c>
      <c r="AB312" s="4">
        <v>12</v>
      </c>
    </row>
    <row r="313" spans="1:28" x14ac:dyDescent="0.2">
      <c r="A313" s="3">
        <v>2018</v>
      </c>
      <c r="B313">
        <v>5</v>
      </c>
      <c r="C313" t="s">
        <v>62</v>
      </c>
      <c r="D313" s="4">
        <v>5524</v>
      </c>
      <c r="E313" s="4">
        <v>602</v>
      </c>
      <c r="F313" s="4">
        <v>1323</v>
      </c>
      <c r="G313" s="4">
        <v>244</v>
      </c>
      <c r="H313" s="4">
        <v>26</v>
      </c>
      <c r="I313" s="4">
        <v>142</v>
      </c>
      <c r="J313" s="4">
        <v>594</v>
      </c>
      <c r="K313" s="4">
        <v>582</v>
      </c>
      <c r="L313" s="4">
        <v>1437</v>
      </c>
      <c r="M313" s="10">
        <v>0.24</v>
      </c>
      <c r="N313" s="10">
        <v>0.31</v>
      </c>
      <c r="O313" s="10">
        <v>0.37</v>
      </c>
      <c r="P313" s="4">
        <v>80</v>
      </c>
      <c r="Q313" s="4">
        <v>30</v>
      </c>
      <c r="R313" s="4">
        <v>31</v>
      </c>
      <c r="S313" s="4">
        <v>114</v>
      </c>
      <c r="T313" s="4">
        <v>49</v>
      </c>
      <c r="U313" s="4">
        <v>17</v>
      </c>
      <c r="V313" s="4">
        <v>1230</v>
      </c>
      <c r="W313" s="4">
        <v>178</v>
      </c>
      <c r="X313" s="4">
        <v>100</v>
      </c>
      <c r="Y313" s="4">
        <v>91</v>
      </c>
      <c r="Z313" s="4">
        <v>72</v>
      </c>
      <c r="AA313" s="4">
        <v>39</v>
      </c>
      <c r="AB313" s="4">
        <v>8</v>
      </c>
    </row>
    <row r="314" spans="1:28" x14ac:dyDescent="0.2">
      <c r="A314" s="3">
        <v>2019</v>
      </c>
      <c r="B314">
        <v>5</v>
      </c>
      <c r="C314" t="s">
        <v>62</v>
      </c>
      <c r="D314" s="4">
        <v>5568</v>
      </c>
      <c r="E314" s="4">
        <v>668</v>
      </c>
      <c r="F314" s="4">
        <v>1336</v>
      </c>
      <c r="G314" s="4">
        <v>266</v>
      </c>
      <c r="H314" s="4">
        <v>16</v>
      </c>
      <c r="I314" s="4">
        <v>187</v>
      </c>
      <c r="J314" s="4">
        <v>653</v>
      </c>
      <c r="K314" s="4">
        <v>562</v>
      </c>
      <c r="L314" s="4">
        <v>1463</v>
      </c>
      <c r="M314" s="10">
        <v>0.24</v>
      </c>
      <c r="N314" s="10">
        <v>0.308</v>
      </c>
      <c r="O314" s="10">
        <v>0.39400000000000002</v>
      </c>
      <c r="P314" s="4">
        <v>86</v>
      </c>
      <c r="Q314" s="4">
        <v>30</v>
      </c>
      <c r="R314" s="4">
        <v>32</v>
      </c>
      <c r="S314" s="4">
        <v>96</v>
      </c>
      <c r="T314" s="4">
        <v>39</v>
      </c>
      <c r="U314" s="4">
        <v>9</v>
      </c>
      <c r="V314" s="4">
        <v>1203</v>
      </c>
      <c r="W314" s="4">
        <v>165</v>
      </c>
      <c r="X314" s="4">
        <v>91</v>
      </c>
      <c r="Y314" s="4">
        <v>110</v>
      </c>
      <c r="Z314" s="4">
        <v>56</v>
      </c>
      <c r="AA314" s="4">
        <v>13</v>
      </c>
      <c r="AB314" s="4">
        <v>10</v>
      </c>
    </row>
    <row r="315" spans="1:28" x14ac:dyDescent="0.2">
      <c r="A315" s="3">
        <v>2020</v>
      </c>
      <c r="B315">
        <v>5</v>
      </c>
      <c r="C315" t="s">
        <v>61</v>
      </c>
      <c r="D315" s="4">
        <v>4158</v>
      </c>
      <c r="E315" s="4">
        <v>536</v>
      </c>
      <c r="F315" s="4">
        <v>971</v>
      </c>
      <c r="G315" s="4">
        <v>158</v>
      </c>
      <c r="H315" s="4">
        <v>18</v>
      </c>
      <c r="I315" s="4">
        <v>152</v>
      </c>
      <c r="J315" s="4">
        <v>526</v>
      </c>
      <c r="K315" s="4">
        <v>550</v>
      </c>
      <c r="L315" s="4">
        <v>1067</v>
      </c>
      <c r="M315" s="4">
        <v>0.23400000000000001</v>
      </c>
      <c r="N315" s="4">
        <v>0.32100000000000001</v>
      </c>
      <c r="O315" s="10">
        <v>0.39</v>
      </c>
      <c r="P315" s="4">
        <v>18</v>
      </c>
      <c r="Q315" s="4">
        <v>5</v>
      </c>
      <c r="R315" s="4">
        <v>24</v>
      </c>
      <c r="S315" s="4">
        <v>76</v>
      </c>
      <c r="T315" s="4">
        <v>20</v>
      </c>
      <c r="U315" s="4">
        <v>12</v>
      </c>
      <c r="V315" s="4">
        <v>943</v>
      </c>
      <c r="W315" s="4">
        <v>126</v>
      </c>
      <c r="X315" s="4">
        <v>94</v>
      </c>
      <c r="Y315" s="4">
        <v>70</v>
      </c>
      <c r="Z315" s="4">
        <v>52</v>
      </c>
      <c r="AA315" s="4">
        <v>11</v>
      </c>
      <c r="AB315" s="4">
        <v>10</v>
      </c>
    </row>
    <row r="316" spans="1:28" x14ac:dyDescent="0.2">
      <c r="A316" s="3">
        <v>2021</v>
      </c>
      <c r="B316">
        <v>5</v>
      </c>
      <c r="C316" t="s">
        <v>60</v>
      </c>
      <c r="D316" s="4">
        <v>5460</v>
      </c>
      <c r="E316" s="4">
        <v>675</v>
      </c>
      <c r="F316" s="4">
        <v>1343</v>
      </c>
      <c r="G316" s="4">
        <v>245</v>
      </c>
      <c r="H316" s="4">
        <v>22</v>
      </c>
      <c r="I316" s="4">
        <v>178</v>
      </c>
      <c r="J316" s="4">
        <v>666</v>
      </c>
      <c r="K316" s="4">
        <v>562</v>
      </c>
      <c r="L316" s="4">
        <v>1266</v>
      </c>
      <c r="M316" s="4">
        <v>0.246</v>
      </c>
      <c r="N316" s="4">
        <v>0.315</v>
      </c>
      <c r="O316" s="10">
        <v>0.39700000000000002</v>
      </c>
      <c r="P316" s="4">
        <v>90</v>
      </c>
      <c r="Q316" s="4">
        <v>31</v>
      </c>
      <c r="R316" s="4">
        <v>35</v>
      </c>
      <c r="S316" s="4">
        <v>102</v>
      </c>
      <c r="T316" s="4">
        <v>69</v>
      </c>
      <c r="U316" s="4">
        <v>33</v>
      </c>
      <c r="V316" s="4">
        <v>1158</v>
      </c>
      <c r="W316" s="4">
        <v>160</v>
      </c>
      <c r="X316" s="4">
        <v>105</v>
      </c>
      <c r="Y316" s="4">
        <v>82</v>
      </c>
      <c r="Z316" s="4">
        <v>47</v>
      </c>
      <c r="AA316" s="4">
        <v>13</v>
      </c>
      <c r="AB316" s="4">
        <v>10</v>
      </c>
    </row>
    <row r="317" spans="1:28" x14ac:dyDescent="0.2">
      <c r="A317" s="3">
        <v>2022</v>
      </c>
      <c r="B317">
        <v>5</v>
      </c>
      <c r="C317" t="s">
        <v>59</v>
      </c>
      <c r="D317" s="4">
        <v>5531</v>
      </c>
      <c r="E317" s="4">
        <v>673</v>
      </c>
      <c r="F317" s="4">
        <v>1348</v>
      </c>
      <c r="G317" s="4">
        <v>279</v>
      </c>
      <c r="H317" s="4">
        <v>26</v>
      </c>
      <c r="I317" s="4">
        <v>178</v>
      </c>
      <c r="J317" s="4">
        <v>662</v>
      </c>
      <c r="K317" s="4">
        <v>573</v>
      </c>
      <c r="L317" s="4">
        <v>1339</v>
      </c>
      <c r="M317" s="4">
        <v>0.24399999999999999</v>
      </c>
      <c r="N317" s="4">
        <v>0.313</v>
      </c>
      <c r="O317" s="10">
        <v>0.4</v>
      </c>
      <c r="P317" s="4">
        <v>13</v>
      </c>
      <c r="Q317" s="4">
        <v>4</v>
      </c>
      <c r="R317" s="4">
        <v>42</v>
      </c>
      <c r="S317" s="4">
        <v>128</v>
      </c>
      <c r="T317" s="4">
        <v>52</v>
      </c>
      <c r="U317" s="4">
        <v>14</v>
      </c>
      <c r="V317" s="4">
        <v>1178</v>
      </c>
      <c r="W317" s="4">
        <v>164</v>
      </c>
      <c r="X317" s="4">
        <v>110</v>
      </c>
      <c r="Y317" s="4">
        <v>57</v>
      </c>
      <c r="Z317" s="4">
        <v>56</v>
      </c>
      <c r="AA317" s="4">
        <v>8</v>
      </c>
      <c r="AB317" s="4">
        <v>5</v>
      </c>
    </row>
    <row r="318" spans="1:28" x14ac:dyDescent="0.2">
      <c r="A318" s="3">
        <v>2023</v>
      </c>
      <c r="B318" s="36">
        <v>5</v>
      </c>
      <c r="C318" t="s">
        <v>112</v>
      </c>
      <c r="D318" s="4">
        <v>5692</v>
      </c>
      <c r="E318" s="4">
        <v>703</v>
      </c>
      <c r="F318" s="4">
        <v>1431</v>
      </c>
      <c r="G318" s="4">
        <v>259</v>
      </c>
      <c r="H318" s="4">
        <v>21</v>
      </c>
      <c r="I318" s="4">
        <v>160</v>
      </c>
      <c r="J318" s="4">
        <v>693</v>
      </c>
      <c r="K318" s="4">
        <v>556</v>
      </c>
      <c r="L318" s="4">
        <v>1113</v>
      </c>
      <c r="M318" s="10">
        <v>0.251</v>
      </c>
      <c r="N318" s="10">
        <v>0.315</v>
      </c>
      <c r="O318" s="10">
        <v>0.38900000000000001</v>
      </c>
      <c r="P318" s="4">
        <v>11</v>
      </c>
      <c r="Q318" s="4">
        <v>5</v>
      </c>
      <c r="R318" s="4">
        <v>54</v>
      </c>
      <c r="S318" s="4">
        <v>112</v>
      </c>
      <c r="T318" s="4">
        <v>120</v>
      </c>
      <c r="U318" s="4">
        <v>27</v>
      </c>
      <c r="V318" s="4">
        <v>1223</v>
      </c>
      <c r="W318" s="4">
        <v>151</v>
      </c>
      <c r="X318" s="4">
        <v>102</v>
      </c>
      <c r="Y318" s="4">
        <v>101</v>
      </c>
      <c r="Z318" s="4">
        <v>105</v>
      </c>
      <c r="AA318" s="4">
        <v>12</v>
      </c>
      <c r="AB318" s="4">
        <v>6</v>
      </c>
    </row>
    <row r="319" spans="1:28" x14ac:dyDescent="0.2">
      <c r="A319" s="3">
        <v>2024</v>
      </c>
      <c r="B319">
        <v>5</v>
      </c>
      <c r="C319" t="s">
        <v>119</v>
      </c>
      <c r="D319" s="4">
        <v>5607</v>
      </c>
      <c r="E319" s="4">
        <v>656</v>
      </c>
      <c r="F319" s="4">
        <v>1407</v>
      </c>
      <c r="G319" s="4">
        <v>282</v>
      </c>
      <c r="H319" s="4">
        <v>14</v>
      </c>
      <c r="I319" s="4">
        <v>139</v>
      </c>
      <c r="J319" s="4">
        <v>638</v>
      </c>
      <c r="K319" s="4">
        <v>522</v>
      </c>
      <c r="L319" s="4">
        <v>1164</v>
      </c>
      <c r="M319" s="4">
        <v>0.251</v>
      </c>
      <c r="N319" s="4">
        <v>0.312</v>
      </c>
      <c r="O319" s="4">
        <v>0.38100000000000001</v>
      </c>
      <c r="P319" s="4">
        <v>18</v>
      </c>
      <c r="Q319" s="4">
        <v>6</v>
      </c>
      <c r="R319" s="4">
        <v>47</v>
      </c>
      <c r="S319" s="4">
        <v>139</v>
      </c>
      <c r="T319" s="4">
        <v>78</v>
      </c>
      <c r="U319" s="4">
        <v>20</v>
      </c>
      <c r="V319" s="4">
        <v>1216</v>
      </c>
      <c r="W319" s="4">
        <v>170</v>
      </c>
      <c r="X319" s="4">
        <v>97</v>
      </c>
      <c r="Y319" s="4">
        <v>95</v>
      </c>
      <c r="Z319" s="4">
        <v>103</v>
      </c>
      <c r="AA319" s="4">
        <v>26</v>
      </c>
      <c r="AB319" s="4">
        <v>7</v>
      </c>
    </row>
    <row r="320" spans="1:28" hidden="1" x14ac:dyDescent="0.2">
      <c r="B320" s="20"/>
      <c r="C320" s="19"/>
      <c r="D320" s="20"/>
      <c r="E320" s="20"/>
      <c r="F320" s="20"/>
      <c r="G320" s="20"/>
      <c r="H320" s="20"/>
      <c r="I320" s="20"/>
      <c r="J320" s="20"/>
      <c r="K320" s="20"/>
      <c r="L320" s="20"/>
      <c r="M320" s="22"/>
      <c r="N320" s="22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idden="1" x14ac:dyDescent="0.2">
      <c r="B321" s="4"/>
      <c r="C32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idden="1" x14ac:dyDescent="0.2">
      <c r="B322" s="4"/>
      <c r="C322"/>
      <c r="D322" s="4"/>
      <c r="E322" s="4"/>
      <c r="F322" s="4"/>
      <c r="G322" s="4"/>
      <c r="H322" s="4"/>
      <c r="I322" s="4"/>
      <c r="J322" s="4"/>
      <c r="K322" s="4"/>
      <c r="L322" s="4"/>
      <c r="M322" s="10"/>
      <c r="N322" s="10"/>
      <c r="O322" s="10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idden="1" x14ac:dyDescent="0.2">
      <c r="B323" s="4"/>
      <c r="C32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idden="1" x14ac:dyDescent="0.2">
      <c r="B324" s="4"/>
      <c r="C32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idden="1" x14ac:dyDescent="0.2">
      <c r="C325"/>
      <c r="D325" s="4"/>
      <c r="E325" s="4"/>
      <c r="F325" s="4"/>
      <c r="G325" s="4"/>
      <c r="H325" s="4"/>
      <c r="I325" s="4"/>
      <c r="J325" s="4"/>
      <c r="K325" s="4"/>
      <c r="L325" s="4"/>
      <c r="M325" s="10"/>
      <c r="N325" s="10"/>
      <c r="O325" s="10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idden="1" x14ac:dyDescent="0.2">
      <c r="B326" s="4"/>
      <c r="C32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x14ac:dyDescent="0.2">
      <c r="A327" s="6" t="s">
        <v>19</v>
      </c>
      <c r="B327" s="14">
        <v>5</v>
      </c>
      <c r="C327" s="6"/>
      <c r="D327" s="14">
        <f t="shared" ref="D327:L327" si="25">SUM(D306:D325)</f>
        <v>77177</v>
      </c>
      <c r="E327" s="14">
        <f t="shared" si="25"/>
        <v>9444</v>
      </c>
      <c r="F327" s="14">
        <f t="shared" si="25"/>
        <v>19365</v>
      </c>
      <c r="G327" s="14">
        <f t="shared" si="25"/>
        <v>3643</v>
      </c>
      <c r="H327" s="14">
        <f t="shared" si="25"/>
        <v>357</v>
      </c>
      <c r="I327" s="14">
        <f t="shared" si="25"/>
        <v>2334</v>
      </c>
      <c r="J327" s="14">
        <f t="shared" si="25"/>
        <v>9280</v>
      </c>
      <c r="K327" s="14">
        <f t="shared" si="25"/>
        <v>7855</v>
      </c>
      <c r="L327" s="14">
        <f t="shared" si="25"/>
        <v>18386</v>
      </c>
      <c r="M327" s="15">
        <f>AVERAGE(M306:M325)</f>
        <v>0.25057142857142856</v>
      </c>
      <c r="N327" s="15">
        <f>AVERAGE(N306:N325)</f>
        <v>0.31800000000000006</v>
      </c>
      <c r="O327" s="15">
        <f>AVERAGE(O306:O325)</f>
        <v>0.39800000000000008</v>
      </c>
      <c r="P327" s="14">
        <f t="shared" ref="P327:AB327" si="26">SUM(P306:P325)</f>
        <v>900</v>
      </c>
      <c r="Q327" s="14">
        <f t="shared" si="26"/>
        <v>328</v>
      </c>
      <c r="R327" s="14">
        <f t="shared" si="26"/>
        <v>536</v>
      </c>
      <c r="S327" s="14">
        <f t="shared" si="26"/>
        <v>1449</v>
      </c>
      <c r="T327" s="14">
        <f t="shared" si="26"/>
        <v>925</v>
      </c>
      <c r="U327" s="14">
        <f t="shared" si="26"/>
        <v>291</v>
      </c>
      <c r="V327" s="14">
        <f t="shared" si="26"/>
        <v>17040</v>
      </c>
      <c r="W327" s="14">
        <f t="shared" si="26"/>
        <v>2342</v>
      </c>
      <c r="X327" s="14">
        <f t="shared" si="26"/>
        <v>1348</v>
      </c>
      <c r="Y327" s="14">
        <f t="shared" si="26"/>
        <v>1289</v>
      </c>
      <c r="Z327" s="14">
        <f t="shared" si="26"/>
        <v>1002</v>
      </c>
      <c r="AA327" s="14">
        <f t="shared" si="26"/>
        <v>329</v>
      </c>
      <c r="AB327" s="14">
        <f t="shared" si="26"/>
        <v>153</v>
      </c>
    </row>
    <row r="328" spans="1:28" x14ac:dyDescent="0.2">
      <c r="B328" s="4"/>
      <c r="D328" s="4"/>
      <c r="E328" s="4"/>
      <c r="F328" s="4"/>
      <c r="G328" s="4"/>
      <c r="H328" s="4"/>
      <c r="I328" s="4"/>
      <c r="J328" s="4"/>
      <c r="K328" s="4"/>
      <c r="L328" s="4"/>
      <c r="M328" s="10"/>
      <c r="N328" s="10"/>
      <c r="O328" s="10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x14ac:dyDescent="0.2">
      <c r="A329" s="40" t="s">
        <v>22</v>
      </c>
      <c r="B329" s="40"/>
      <c r="C329" s="40"/>
      <c r="D329" s="12" t="s">
        <v>23</v>
      </c>
      <c r="E329" s="12" t="s">
        <v>11</v>
      </c>
      <c r="F329" s="12" t="s">
        <v>13</v>
      </c>
      <c r="G329" s="12" t="s">
        <v>24</v>
      </c>
      <c r="H329" s="12" t="s">
        <v>25</v>
      </c>
      <c r="I329" s="12" t="s">
        <v>26</v>
      </c>
      <c r="J329" s="12" t="s">
        <v>27</v>
      </c>
      <c r="K329" s="12" t="s">
        <v>15</v>
      </c>
      <c r="L329" s="12" t="s">
        <v>16</v>
      </c>
      <c r="M329" s="12" t="s">
        <v>14</v>
      </c>
      <c r="N329" s="12" t="s">
        <v>28</v>
      </c>
      <c r="O329" s="12" t="s">
        <v>29</v>
      </c>
      <c r="P329" s="12" t="s">
        <v>30</v>
      </c>
      <c r="Q329" s="12" t="s">
        <v>31</v>
      </c>
      <c r="R329" s="12" t="s">
        <v>32</v>
      </c>
      <c r="S329" s="12" t="s">
        <v>33</v>
      </c>
      <c r="T329" s="12" t="s">
        <v>34</v>
      </c>
      <c r="U329" s="12" t="s">
        <v>35</v>
      </c>
      <c r="V329" s="12" t="s">
        <v>36</v>
      </c>
      <c r="W329" s="12" t="s">
        <v>37</v>
      </c>
      <c r="X329" s="12" t="s">
        <v>38</v>
      </c>
      <c r="Y329" s="12" t="s">
        <v>39</v>
      </c>
      <c r="Z329" s="12" t="s">
        <v>40</v>
      </c>
      <c r="AA329" s="12" t="s">
        <v>41</v>
      </c>
      <c r="AB329" s="12" t="s">
        <v>42</v>
      </c>
    </row>
    <row r="330" spans="1:28" x14ac:dyDescent="0.2">
      <c r="A330" s="3">
        <v>2023</v>
      </c>
      <c r="B330" s="36">
        <v>7</v>
      </c>
      <c r="C330" t="s">
        <v>113</v>
      </c>
      <c r="D330" s="4">
        <v>5680</v>
      </c>
      <c r="E330" s="4">
        <v>809</v>
      </c>
      <c r="F330" s="4">
        <v>1499</v>
      </c>
      <c r="G330" s="4">
        <v>313</v>
      </c>
      <c r="H330" s="4">
        <v>43</v>
      </c>
      <c r="I330" s="4">
        <v>223</v>
      </c>
      <c r="J330" s="4">
        <v>797</v>
      </c>
      <c r="K330" s="4">
        <v>707</v>
      </c>
      <c r="L330" s="4">
        <v>1378</v>
      </c>
      <c r="M330" s="10">
        <v>0.26400000000000001</v>
      </c>
      <c r="N330" s="10">
        <v>0.34300000000000003</v>
      </c>
      <c r="O330" s="10">
        <v>0.45200000000000001</v>
      </c>
      <c r="P330" s="4">
        <v>36</v>
      </c>
      <c r="Q330" s="4">
        <v>8</v>
      </c>
      <c r="R330" s="4">
        <v>49</v>
      </c>
      <c r="S330" s="4">
        <v>104</v>
      </c>
      <c r="T330" s="4">
        <v>104</v>
      </c>
      <c r="U330" s="4">
        <v>20</v>
      </c>
      <c r="V330" s="4">
        <v>1330</v>
      </c>
      <c r="W330" s="4">
        <v>165</v>
      </c>
      <c r="X330" s="4">
        <v>111</v>
      </c>
      <c r="Y330" s="4">
        <v>75</v>
      </c>
      <c r="Z330" s="4">
        <v>68</v>
      </c>
      <c r="AA330" s="4">
        <v>18</v>
      </c>
      <c r="AB330" s="4">
        <v>8</v>
      </c>
    </row>
    <row r="331" spans="1:28" x14ac:dyDescent="0.2">
      <c r="A331" s="3">
        <v>2022</v>
      </c>
      <c r="B331">
        <v>7</v>
      </c>
      <c r="C331" t="s">
        <v>65</v>
      </c>
      <c r="D331" s="4">
        <v>5524</v>
      </c>
      <c r="E331" s="4">
        <v>713</v>
      </c>
      <c r="F331" s="4">
        <v>1342</v>
      </c>
      <c r="G331" s="4">
        <v>310</v>
      </c>
      <c r="H331" s="4">
        <v>19</v>
      </c>
      <c r="I331" s="4">
        <v>198</v>
      </c>
      <c r="J331" s="4">
        <v>706</v>
      </c>
      <c r="K331" s="4">
        <v>607</v>
      </c>
      <c r="L331" s="4">
        <v>1316</v>
      </c>
      <c r="M331" s="4">
        <v>0.24299999999999999</v>
      </c>
      <c r="N331" s="4">
        <v>0.316</v>
      </c>
      <c r="O331" s="4">
        <v>0.41299999999999998</v>
      </c>
      <c r="P331" s="4">
        <v>23</v>
      </c>
      <c r="Q331" s="4">
        <v>7</v>
      </c>
      <c r="R331" s="4">
        <v>41</v>
      </c>
      <c r="S331" s="4">
        <v>117</v>
      </c>
      <c r="T331" s="4">
        <v>45</v>
      </c>
      <c r="U331" s="4">
        <v>15</v>
      </c>
      <c r="V331" s="4">
        <v>1151</v>
      </c>
      <c r="W331" s="4">
        <v>180</v>
      </c>
      <c r="X331" s="4">
        <v>90</v>
      </c>
      <c r="Y331" s="4">
        <v>99</v>
      </c>
      <c r="Z331" s="4">
        <v>43</v>
      </c>
      <c r="AA331" s="4">
        <v>18</v>
      </c>
      <c r="AB331" s="4">
        <v>3</v>
      </c>
    </row>
    <row r="332" spans="1:28" x14ac:dyDescent="0.2">
      <c r="A332" s="3">
        <v>2021</v>
      </c>
      <c r="B332">
        <v>7</v>
      </c>
      <c r="C332" t="s">
        <v>66</v>
      </c>
      <c r="D332" s="4">
        <v>5527</v>
      </c>
      <c r="E332" s="4">
        <v>722</v>
      </c>
      <c r="F332" s="4">
        <v>1317</v>
      </c>
      <c r="G332" s="4">
        <v>278</v>
      </c>
      <c r="H332" s="4">
        <v>17</v>
      </c>
      <c r="I332" s="4">
        <v>204</v>
      </c>
      <c r="J332" s="4">
        <v>713</v>
      </c>
      <c r="K332" s="4">
        <v>645</v>
      </c>
      <c r="L332" s="4">
        <v>1401</v>
      </c>
      <c r="M332" s="4">
        <v>0.23799999999999999</v>
      </c>
      <c r="N332" s="4">
        <v>0.316</v>
      </c>
      <c r="O332" s="4">
        <v>0.40500000000000003</v>
      </c>
      <c r="P332" s="4">
        <v>86</v>
      </c>
      <c r="Q332" s="4">
        <v>27</v>
      </c>
      <c r="R332" s="4">
        <v>37</v>
      </c>
      <c r="S332" s="4">
        <v>100</v>
      </c>
      <c r="T332" s="4">
        <v>39</v>
      </c>
      <c r="U332" s="4">
        <v>7</v>
      </c>
      <c r="V332" s="4">
        <v>1196</v>
      </c>
      <c r="W332" s="4">
        <v>163</v>
      </c>
      <c r="X332" s="4">
        <v>84</v>
      </c>
      <c r="Y332" s="4">
        <v>91</v>
      </c>
      <c r="Z332" s="4">
        <v>50</v>
      </c>
      <c r="AA332" s="4">
        <v>18</v>
      </c>
      <c r="AB332" s="4">
        <v>9</v>
      </c>
    </row>
    <row r="333" spans="1:28" x14ac:dyDescent="0.2">
      <c r="A333" s="3">
        <v>2020</v>
      </c>
      <c r="B333">
        <v>7</v>
      </c>
      <c r="C333" t="s">
        <v>67</v>
      </c>
      <c r="D333" s="4">
        <v>4195</v>
      </c>
      <c r="E333" s="4">
        <v>571</v>
      </c>
      <c r="F333" s="4">
        <v>1026</v>
      </c>
      <c r="G333" s="4">
        <v>179</v>
      </c>
      <c r="H333" s="4">
        <v>22</v>
      </c>
      <c r="I333" s="4">
        <v>177</v>
      </c>
      <c r="J333" s="4">
        <v>562</v>
      </c>
      <c r="K333" s="4">
        <v>555</v>
      </c>
      <c r="L333" s="4">
        <v>992</v>
      </c>
      <c r="M333" s="4">
        <v>0.245</v>
      </c>
      <c r="N333" s="10">
        <v>0.33</v>
      </c>
      <c r="O333" s="10">
        <v>0.42399999999999999</v>
      </c>
      <c r="P333" s="4">
        <v>6</v>
      </c>
      <c r="Q333" s="4">
        <v>2</v>
      </c>
      <c r="R333" s="4">
        <v>35</v>
      </c>
      <c r="S333" s="4">
        <v>95</v>
      </c>
      <c r="T333" s="4">
        <v>39</v>
      </c>
      <c r="U333" s="4">
        <v>9</v>
      </c>
      <c r="V333" s="4">
        <v>957</v>
      </c>
      <c r="W333" s="4">
        <v>154</v>
      </c>
      <c r="X333" s="4">
        <v>79</v>
      </c>
      <c r="Y333" s="4">
        <v>71</v>
      </c>
      <c r="Z333" s="4">
        <v>35</v>
      </c>
      <c r="AA333" s="4">
        <v>23</v>
      </c>
      <c r="AB333" s="4">
        <v>4</v>
      </c>
    </row>
    <row r="334" spans="1:28" x14ac:dyDescent="0.2">
      <c r="A334" s="3">
        <v>2019</v>
      </c>
      <c r="B334">
        <v>7</v>
      </c>
      <c r="C334" t="s">
        <v>68</v>
      </c>
      <c r="D334" s="4">
        <v>5652</v>
      </c>
      <c r="E334" s="4">
        <v>833</v>
      </c>
      <c r="F334" s="4">
        <v>1427</v>
      </c>
      <c r="G334" s="4">
        <v>287</v>
      </c>
      <c r="H334" s="4">
        <v>34</v>
      </c>
      <c r="I334" s="4">
        <v>271</v>
      </c>
      <c r="J334" s="4">
        <v>824</v>
      </c>
      <c r="K334" s="4">
        <v>696</v>
      </c>
      <c r="L334" s="4">
        <v>1496</v>
      </c>
      <c r="M334" s="4">
        <v>0.252</v>
      </c>
      <c r="N334" s="10">
        <v>0.33200000000000002</v>
      </c>
      <c r="O334" s="10">
        <v>0.45900000000000002</v>
      </c>
      <c r="P334" s="4">
        <v>63</v>
      </c>
      <c r="Q334" s="4">
        <v>22</v>
      </c>
      <c r="R334" s="4">
        <v>43</v>
      </c>
      <c r="S334" s="4">
        <v>82</v>
      </c>
      <c r="T334" s="4">
        <v>30</v>
      </c>
      <c r="U334" s="4">
        <v>9</v>
      </c>
      <c r="V334" s="4">
        <v>1278</v>
      </c>
      <c r="W334" s="4">
        <v>171</v>
      </c>
      <c r="X334" s="4">
        <v>92</v>
      </c>
      <c r="Y334" s="4">
        <v>81</v>
      </c>
      <c r="Z334" s="4">
        <v>58</v>
      </c>
      <c r="AA334" s="4">
        <v>21</v>
      </c>
      <c r="AB334" s="4">
        <v>10</v>
      </c>
    </row>
    <row r="335" spans="1:28" x14ac:dyDescent="0.2">
      <c r="A335" s="3">
        <v>2018</v>
      </c>
      <c r="B335">
        <v>7</v>
      </c>
      <c r="C335" t="s">
        <v>69</v>
      </c>
      <c r="D335" s="4">
        <v>5580</v>
      </c>
      <c r="E335" s="4">
        <v>591</v>
      </c>
      <c r="F335" s="4">
        <v>1292</v>
      </c>
      <c r="G335" s="4">
        <v>238</v>
      </c>
      <c r="H335" s="4">
        <v>24</v>
      </c>
      <c r="I335" s="4">
        <v>147</v>
      </c>
      <c r="J335" s="4">
        <v>580</v>
      </c>
      <c r="K335" s="4">
        <v>601</v>
      </c>
      <c r="L335" s="4">
        <v>1170</v>
      </c>
      <c r="M335" s="4">
        <v>0.23200000000000001</v>
      </c>
      <c r="N335" s="10">
        <v>0.30399999999999999</v>
      </c>
      <c r="O335" s="10">
        <v>0.36199999999999999</v>
      </c>
      <c r="P335" s="4">
        <v>74</v>
      </c>
      <c r="Q335" s="4">
        <v>31</v>
      </c>
      <c r="R335" s="4">
        <v>41</v>
      </c>
      <c r="S335" s="4">
        <v>98</v>
      </c>
      <c r="T335" s="4">
        <v>85</v>
      </c>
      <c r="U335" s="4">
        <v>44</v>
      </c>
      <c r="V335" s="4">
        <v>1231</v>
      </c>
      <c r="W335" s="4">
        <v>208</v>
      </c>
      <c r="X335" s="4">
        <v>107</v>
      </c>
      <c r="Y335" s="4">
        <v>100</v>
      </c>
      <c r="Z335" s="4">
        <v>53</v>
      </c>
      <c r="AA335" s="4">
        <v>28</v>
      </c>
      <c r="AB335" s="4">
        <v>14</v>
      </c>
    </row>
    <row r="336" spans="1:28" x14ac:dyDescent="0.2">
      <c r="A336" s="3">
        <v>2017</v>
      </c>
      <c r="B336">
        <v>7</v>
      </c>
      <c r="C336" t="s">
        <v>70</v>
      </c>
      <c r="D336" s="4">
        <v>5581</v>
      </c>
      <c r="E336" s="4">
        <v>684</v>
      </c>
      <c r="F336" s="4">
        <v>1436</v>
      </c>
      <c r="G336" s="4">
        <v>264</v>
      </c>
      <c r="H336" s="4">
        <v>20</v>
      </c>
      <c r="I336" s="4">
        <v>152</v>
      </c>
      <c r="J336" s="4">
        <v>670</v>
      </c>
      <c r="K336" s="4">
        <v>613</v>
      </c>
      <c r="L336" s="4">
        <v>1046</v>
      </c>
      <c r="M336" s="4">
        <v>0.25700000000000001</v>
      </c>
      <c r="N336" s="10">
        <v>0.32800000000000001</v>
      </c>
      <c r="O336" s="10">
        <v>0.39300000000000002</v>
      </c>
      <c r="P336" s="4">
        <v>70</v>
      </c>
      <c r="Q336" s="4">
        <v>29</v>
      </c>
      <c r="R336" s="4">
        <v>47</v>
      </c>
      <c r="S336" s="4">
        <v>112</v>
      </c>
      <c r="T336" s="4">
        <v>42</v>
      </c>
      <c r="U336" s="4">
        <v>23</v>
      </c>
      <c r="V336" s="4">
        <v>1291</v>
      </c>
      <c r="W336" s="4">
        <v>207</v>
      </c>
      <c r="X336" s="4">
        <v>88</v>
      </c>
      <c r="Y336" s="4">
        <v>86</v>
      </c>
      <c r="Z336" s="4">
        <v>81</v>
      </c>
      <c r="AA336" s="4">
        <v>32</v>
      </c>
      <c r="AB336" s="4">
        <v>11</v>
      </c>
    </row>
    <row r="337" spans="1:28" x14ac:dyDescent="0.2">
      <c r="A337" s="3">
        <v>2016</v>
      </c>
      <c r="B337">
        <v>7</v>
      </c>
      <c r="C337" t="s">
        <v>70</v>
      </c>
      <c r="D337" s="4">
        <v>5646</v>
      </c>
      <c r="E337" s="4">
        <v>702</v>
      </c>
      <c r="F337" s="4">
        <v>1423</v>
      </c>
      <c r="G337" s="4">
        <v>282</v>
      </c>
      <c r="H337" s="4">
        <v>30</v>
      </c>
      <c r="I337" s="4">
        <v>184</v>
      </c>
      <c r="J337" s="4">
        <v>695</v>
      </c>
      <c r="K337" s="4">
        <v>587</v>
      </c>
      <c r="L337" s="4">
        <v>1243</v>
      </c>
      <c r="M337" s="4">
        <v>0.252</v>
      </c>
      <c r="N337" s="10">
        <v>0.32</v>
      </c>
      <c r="O337" s="10">
        <v>0.41</v>
      </c>
      <c r="P337" s="4">
        <v>79</v>
      </c>
      <c r="Q337" s="4">
        <v>28</v>
      </c>
      <c r="R337" s="4">
        <v>43</v>
      </c>
      <c r="S337" s="4">
        <v>113</v>
      </c>
      <c r="T337" s="4">
        <v>82</v>
      </c>
      <c r="U337" s="4">
        <v>27</v>
      </c>
      <c r="V337" s="4">
        <v>1240</v>
      </c>
      <c r="W337" s="4">
        <v>189</v>
      </c>
      <c r="X337" s="4">
        <v>93</v>
      </c>
      <c r="Y337" s="4">
        <v>84</v>
      </c>
      <c r="Z337" s="4">
        <v>59</v>
      </c>
      <c r="AA337" s="4">
        <v>35</v>
      </c>
      <c r="AB337" s="4">
        <v>11</v>
      </c>
    </row>
    <row r="338" spans="1:28" x14ac:dyDescent="0.2">
      <c r="A338" s="3">
        <v>2015</v>
      </c>
      <c r="B338" s="13">
        <v>7</v>
      </c>
      <c r="C338" s="13" t="s">
        <v>70</v>
      </c>
      <c r="D338" s="4">
        <v>5649</v>
      </c>
      <c r="E338" s="4">
        <v>701</v>
      </c>
      <c r="F338" s="4">
        <v>1436</v>
      </c>
      <c r="G338" s="4">
        <v>291</v>
      </c>
      <c r="H338" s="4">
        <v>23</v>
      </c>
      <c r="I338" s="4">
        <v>187</v>
      </c>
      <c r="J338" s="4">
        <v>690</v>
      </c>
      <c r="K338" s="4">
        <v>541</v>
      </c>
      <c r="L338" s="4">
        <v>1178</v>
      </c>
      <c r="M338" s="4">
        <v>0.254</v>
      </c>
      <c r="N338" s="10">
        <v>0.317</v>
      </c>
      <c r="O338" s="10">
        <v>0.41299999999999998</v>
      </c>
      <c r="P338" s="4">
        <v>62</v>
      </c>
      <c r="Q338" s="4">
        <v>25</v>
      </c>
      <c r="R338" s="4">
        <v>45</v>
      </c>
      <c r="S338" s="4">
        <v>97</v>
      </c>
      <c r="T338" s="4">
        <v>65</v>
      </c>
      <c r="U338" s="4">
        <v>30</v>
      </c>
      <c r="V338" s="4">
        <v>1220</v>
      </c>
      <c r="W338" s="4">
        <v>169</v>
      </c>
      <c r="X338" s="4">
        <v>137</v>
      </c>
      <c r="Y338" s="4">
        <v>100</v>
      </c>
      <c r="Z338" s="4">
        <v>83</v>
      </c>
      <c r="AA338" s="4">
        <v>25</v>
      </c>
      <c r="AB338" s="4">
        <v>10</v>
      </c>
    </row>
    <row r="339" spans="1:28" x14ac:dyDescent="0.2">
      <c r="A339" s="3">
        <v>2014</v>
      </c>
      <c r="B339">
        <v>7</v>
      </c>
      <c r="C339" t="s">
        <v>70</v>
      </c>
      <c r="D339" s="4">
        <v>5497</v>
      </c>
      <c r="E339" s="4">
        <v>643</v>
      </c>
      <c r="F339" s="4">
        <v>1358</v>
      </c>
      <c r="G339" s="4">
        <v>280</v>
      </c>
      <c r="H339" s="4">
        <v>26</v>
      </c>
      <c r="I339" s="4">
        <v>166</v>
      </c>
      <c r="J339" s="4">
        <v>632</v>
      </c>
      <c r="K339" s="4">
        <v>598</v>
      </c>
      <c r="L339" s="4">
        <v>1304</v>
      </c>
      <c r="M339" s="4">
        <v>0.247</v>
      </c>
      <c r="N339" s="10">
        <v>0.31900000000000001</v>
      </c>
      <c r="O339" s="10">
        <v>0.39800000000000002</v>
      </c>
      <c r="P339" s="4">
        <v>84</v>
      </c>
      <c r="Q339" s="4">
        <v>29</v>
      </c>
      <c r="R339" s="4">
        <v>44</v>
      </c>
      <c r="S339" s="4">
        <v>87</v>
      </c>
      <c r="T339" s="4">
        <v>71</v>
      </c>
      <c r="U339" s="4">
        <v>30</v>
      </c>
      <c r="V339" s="4">
        <v>1255</v>
      </c>
      <c r="W339" s="4">
        <v>156</v>
      </c>
      <c r="X339" s="4">
        <v>96</v>
      </c>
      <c r="Y339" s="4">
        <v>99</v>
      </c>
      <c r="Z339" s="4">
        <v>68</v>
      </c>
      <c r="AA339" s="4">
        <v>26</v>
      </c>
      <c r="AB339" s="4">
        <v>7</v>
      </c>
    </row>
    <row r="340" spans="1:28" x14ac:dyDescent="0.2">
      <c r="A340" s="3">
        <v>2013</v>
      </c>
      <c r="B340">
        <v>7</v>
      </c>
      <c r="C340" t="s">
        <v>70</v>
      </c>
      <c r="D340" s="4">
        <v>5629</v>
      </c>
      <c r="E340" s="4">
        <v>714</v>
      </c>
      <c r="F340" s="4">
        <v>1416</v>
      </c>
      <c r="G340" s="4">
        <v>288</v>
      </c>
      <c r="H340" s="4">
        <v>41</v>
      </c>
      <c r="I340" s="4">
        <v>169</v>
      </c>
      <c r="J340" s="4">
        <v>699</v>
      </c>
      <c r="K340" s="4">
        <v>621</v>
      </c>
      <c r="L340" s="4">
        <v>1162</v>
      </c>
      <c r="M340" s="4">
        <v>0.252</v>
      </c>
      <c r="N340" s="10">
        <v>0.32400000000000001</v>
      </c>
      <c r="O340" s="10">
        <v>0.40699999999999997</v>
      </c>
      <c r="P340" s="4">
        <v>84</v>
      </c>
      <c r="Q340" s="4">
        <v>36</v>
      </c>
      <c r="R340" s="4">
        <v>41</v>
      </c>
      <c r="S340" s="4">
        <v>106</v>
      </c>
      <c r="T340" s="4">
        <v>92</v>
      </c>
      <c r="U340" s="4">
        <v>45</v>
      </c>
      <c r="V340" s="4">
        <v>1246</v>
      </c>
      <c r="W340" s="4">
        <v>141</v>
      </c>
      <c r="X340" s="4">
        <v>102</v>
      </c>
      <c r="Y340" s="4">
        <v>110</v>
      </c>
      <c r="Z340" s="4">
        <v>67</v>
      </c>
      <c r="AA340" s="4">
        <v>24</v>
      </c>
      <c r="AB340" s="4">
        <v>8</v>
      </c>
    </row>
    <row r="341" spans="1:28" x14ac:dyDescent="0.2">
      <c r="A341" s="3">
        <v>2012</v>
      </c>
      <c r="B341">
        <v>7</v>
      </c>
      <c r="C341" t="s">
        <v>70</v>
      </c>
      <c r="D341" s="4">
        <v>5585</v>
      </c>
      <c r="E341" s="4">
        <v>625</v>
      </c>
      <c r="F341" s="4">
        <v>1385</v>
      </c>
      <c r="G341" s="4">
        <v>267</v>
      </c>
      <c r="H341" s="4">
        <v>26</v>
      </c>
      <c r="I341" s="4">
        <v>161</v>
      </c>
      <c r="J341" s="4">
        <v>617</v>
      </c>
      <c r="K341" s="4">
        <v>463</v>
      </c>
      <c r="L341" s="4">
        <v>1235</v>
      </c>
      <c r="M341" s="4">
        <v>0.248</v>
      </c>
      <c r="N341" s="10">
        <v>0.30299999999999999</v>
      </c>
      <c r="O341" s="10">
        <v>0.39200000000000002</v>
      </c>
      <c r="P341" s="4">
        <v>82</v>
      </c>
      <c r="Q341" s="4">
        <v>29</v>
      </c>
      <c r="R341" s="4">
        <v>56</v>
      </c>
      <c r="S341" s="4">
        <v>89</v>
      </c>
      <c r="T341" s="4">
        <v>52</v>
      </c>
      <c r="U341" s="4">
        <v>39</v>
      </c>
      <c r="V341" s="4">
        <v>1164</v>
      </c>
      <c r="W341" s="4">
        <v>151</v>
      </c>
      <c r="X341" s="4">
        <v>103</v>
      </c>
      <c r="Y341" s="4">
        <v>106</v>
      </c>
      <c r="Z341" s="4">
        <v>105</v>
      </c>
      <c r="AA341" s="4">
        <v>33</v>
      </c>
      <c r="AB341" s="4">
        <v>8</v>
      </c>
    </row>
    <row r="342" spans="1:28" x14ac:dyDescent="0.2">
      <c r="A342" s="3">
        <v>2011</v>
      </c>
      <c r="B342" s="13">
        <v>7</v>
      </c>
      <c r="C342" s="13" t="s">
        <v>70</v>
      </c>
      <c r="D342" s="4">
        <v>5535</v>
      </c>
      <c r="E342" s="4">
        <v>603</v>
      </c>
      <c r="F342" s="4">
        <v>1363</v>
      </c>
      <c r="G342" s="4">
        <v>240</v>
      </c>
      <c r="H342" s="4">
        <v>29</v>
      </c>
      <c r="I342" s="4">
        <v>129</v>
      </c>
      <c r="J342" s="4">
        <v>593</v>
      </c>
      <c r="K342" s="4">
        <v>479</v>
      </c>
      <c r="L342" s="4">
        <v>1082</v>
      </c>
      <c r="M342" s="4">
        <v>0.246</v>
      </c>
      <c r="N342" s="10">
        <v>0.30399999999999999</v>
      </c>
      <c r="O342" s="10">
        <v>0.37</v>
      </c>
      <c r="P342" s="4">
        <v>82</v>
      </c>
      <c r="Q342" s="4">
        <v>28</v>
      </c>
      <c r="R342" s="4">
        <v>44</v>
      </c>
      <c r="S342" s="4">
        <v>96</v>
      </c>
      <c r="T342" s="4">
        <v>50</v>
      </c>
      <c r="U342" s="4">
        <v>25</v>
      </c>
      <c r="V342" s="4">
        <v>1197</v>
      </c>
      <c r="W342" s="4">
        <v>117</v>
      </c>
      <c r="X342" s="4">
        <v>125</v>
      </c>
      <c r="Y342" s="4">
        <v>77</v>
      </c>
      <c r="Z342" s="4">
        <v>89</v>
      </c>
      <c r="AA342" s="4">
        <v>25</v>
      </c>
      <c r="AB342" s="4">
        <v>16</v>
      </c>
    </row>
    <row r="343" spans="1:28" x14ac:dyDescent="0.2">
      <c r="A343" s="3">
        <v>2010</v>
      </c>
      <c r="B343">
        <v>7</v>
      </c>
      <c r="C343" t="s">
        <v>70</v>
      </c>
      <c r="D343" s="4">
        <v>5599</v>
      </c>
      <c r="E343" s="4">
        <v>656</v>
      </c>
      <c r="F343" s="4">
        <v>1377</v>
      </c>
      <c r="G343" s="4">
        <v>269</v>
      </c>
      <c r="H343" s="4">
        <v>15</v>
      </c>
      <c r="I343" s="4">
        <v>160</v>
      </c>
      <c r="J343" s="4">
        <v>646</v>
      </c>
      <c r="K343" s="4">
        <v>540</v>
      </c>
      <c r="L343" s="4">
        <v>1127</v>
      </c>
      <c r="M343" s="4">
        <v>0.246</v>
      </c>
      <c r="N343" s="10">
        <v>0.31</v>
      </c>
      <c r="O343" s="10">
        <v>0.38500000000000001</v>
      </c>
      <c r="P343" s="4">
        <v>69</v>
      </c>
      <c r="Q343" s="4">
        <v>26</v>
      </c>
      <c r="R343" s="4">
        <v>43</v>
      </c>
      <c r="S343" s="4">
        <v>126</v>
      </c>
      <c r="T343" s="4">
        <v>42</v>
      </c>
      <c r="U343" s="4">
        <v>15</v>
      </c>
      <c r="V343" s="4">
        <v>1204</v>
      </c>
      <c r="W343" s="4">
        <v>108</v>
      </c>
      <c r="X343" s="4">
        <v>123</v>
      </c>
      <c r="Y343" s="4">
        <v>115</v>
      </c>
      <c r="Z343" s="4">
        <v>106</v>
      </c>
      <c r="AA343" s="4">
        <v>34</v>
      </c>
      <c r="AB343" s="4">
        <v>9</v>
      </c>
    </row>
    <row r="344" spans="1:28" x14ac:dyDescent="0.2">
      <c r="A344" s="3">
        <v>2024</v>
      </c>
      <c r="B344">
        <v>7</v>
      </c>
      <c r="C344" t="s">
        <v>120</v>
      </c>
      <c r="D344" s="4">
        <v>5563</v>
      </c>
      <c r="E344" s="4">
        <v>771</v>
      </c>
      <c r="F344" s="4">
        <v>1360</v>
      </c>
      <c r="G344" s="4">
        <v>260</v>
      </c>
      <c r="H344" s="4">
        <v>41</v>
      </c>
      <c r="I344" s="4">
        <v>225</v>
      </c>
      <c r="J344" s="4">
        <v>759</v>
      </c>
      <c r="K344" s="4">
        <v>619</v>
      </c>
      <c r="L344" s="4">
        <v>1373</v>
      </c>
      <c r="M344" s="4">
        <v>0.24399999999999999</v>
      </c>
      <c r="N344" s="4">
        <v>0.317</v>
      </c>
      <c r="O344" s="4">
        <v>0.42699999999999999</v>
      </c>
      <c r="P344" s="4">
        <v>27</v>
      </c>
      <c r="Q344" s="4">
        <v>10</v>
      </c>
      <c r="R344" s="4">
        <v>55</v>
      </c>
      <c r="S344" s="4">
        <v>92</v>
      </c>
      <c r="T344" s="4">
        <v>133</v>
      </c>
      <c r="U344" s="4">
        <v>29</v>
      </c>
      <c r="V344" s="4">
        <v>1184</v>
      </c>
      <c r="W344" s="4">
        <v>164</v>
      </c>
      <c r="X344" s="4">
        <v>127</v>
      </c>
      <c r="Y344" s="4">
        <v>81</v>
      </c>
      <c r="Z344" s="4">
        <v>60</v>
      </c>
      <c r="AA344" s="4">
        <v>19</v>
      </c>
      <c r="AB344" s="4">
        <v>7</v>
      </c>
    </row>
    <row r="345" spans="1:28" hidden="1" x14ac:dyDescent="0.2">
      <c r="B345" s="20"/>
      <c r="C345" s="1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idden="1" x14ac:dyDescent="0.2">
      <c r="B346" s="4"/>
      <c r="C34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10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idden="1" x14ac:dyDescent="0.2">
      <c r="B347" s="4"/>
      <c r="C347"/>
      <c r="D347" s="4"/>
      <c r="E347" s="4"/>
      <c r="F347" s="4"/>
      <c r="G347" s="4"/>
      <c r="H347" s="4"/>
      <c r="I347" s="4"/>
      <c r="J347" s="4"/>
      <c r="K347" s="4"/>
      <c r="L347" s="4"/>
      <c r="M347" s="10"/>
      <c r="N347" s="10"/>
      <c r="O347" s="10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idden="1" x14ac:dyDescent="0.2">
      <c r="C348"/>
      <c r="D348" s="4"/>
      <c r="E348" s="4"/>
      <c r="F348" s="4"/>
      <c r="G348" s="4"/>
      <c r="H348" s="4"/>
      <c r="I348" s="4"/>
      <c r="J348" s="4"/>
      <c r="K348" s="4"/>
      <c r="L348" s="4"/>
      <c r="M348" s="10"/>
      <c r="N348" s="10"/>
      <c r="O348" s="10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idden="1" x14ac:dyDescent="0.2">
      <c r="B349" s="4"/>
      <c r="C349"/>
      <c r="D349" s="4"/>
      <c r="E349" s="4"/>
      <c r="F349" s="4"/>
      <c r="G349" s="4"/>
      <c r="H349" s="4"/>
      <c r="I349" s="4"/>
      <c r="J349" s="4"/>
      <c r="K349" s="4"/>
      <c r="L349" s="4"/>
      <c r="M349" s="10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idden="1" x14ac:dyDescent="0.2">
      <c r="B350" s="4"/>
      <c r="C350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idden="1" x14ac:dyDescent="0.2">
      <c r="B351" s="4"/>
      <c r="C35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x14ac:dyDescent="0.2">
      <c r="A352" s="6" t="s">
        <v>19</v>
      </c>
      <c r="B352" s="14">
        <v>7</v>
      </c>
      <c r="C352" s="6"/>
      <c r="D352" s="14">
        <f t="shared" ref="D352:L352" si="27">SUM(D331:D350)</f>
        <v>76762</v>
      </c>
      <c r="E352" s="14">
        <f t="shared" si="27"/>
        <v>9529</v>
      </c>
      <c r="F352" s="14">
        <f t="shared" si="27"/>
        <v>18958</v>
      </c>
      <c r="G352" s="14">
        <f t="shared" si="27"/>
        <v>3733</v>
      </c>
      <c r="H352" s="14">
        <f t="shared" si="27"/>
        <v>367</v>
      </c>
      <c r="I352" s="14">
        <f t="shared" si="27"/>
        <v>2530</v>
      </c>
      <c r="J352" s="14">
        <f t="shared" si="27"/>
        <v>9386</v>
      </c>
      <c r="K352" s="14">
        <f t="shared" si="27"/>
        <v>8165</v>
      </c>
      <c r="L352" s="14">
        <f t="shared" si="27"/>
        <v>17125</v>
      </c>
      <c r="M352" s="15">
        <f>AVERAGE(M331:M350)</f>
        <v>0.24685714285714289</v>
      </c>
      <c r="N352" s="15">
        <f>AVERAGE(N331:N350)</f>
        <v>0.31714285714285712</v>
      </c>
      <c r="O352" s="15">
        <f>AVERAGE(O331:O350)</f>
        <v>0.40414285714285719</v>
      </c>
      <c r="P352" s="14">
        <f t="shared" ref="P352:AB352" si="28">SUM(P331:P350)</f>
        <v>891</v>
      </c>
      <c r="Q352" s="14">
        <f t="shared" si="28"/>
        <v>329</v>
      </c>
      <c r="R352" s="14">
        <f t="shared" si="28"/>
        <v>615</v>
      </c>
      <c r="S352" s="14">
        <f t="shared" si="28"/>
        <v>1410</v>
      </c>
      <c r="T352" s="14">
        <f t="shared" si="28"/>
        <v>867</v>
      </c>
      <c r="U352" s="14">
        <f t="shared" si="28"/>
        <v>347</v>
      </c>
      <c r="V352" s="14">
        <f t="shared" si="28"/>
        <v>16814</v>
      </c>
      <c r="W352" s="14">
        <f t="shared" si="28"/>
        <v>2278</v>
      </c>
      <c r="X352" s="14">
        <f t="shared" si="28"/>
        <v>1446</v>
      </c>
      <c r="Y352" s="14">
        <f t="shared" si="28"/>
        <v>1300</v>
      </c>
      <c r="Z352" s="14">
        <f t="shared" si="28"/>
        <v>957</v>
      </c>
      <c r="AA352" s="14">
        <f t="shared" si="28"/>
        <v>361</v>
      </c>
      <c r="AB352" s="14">
        <f t="shared" si="28"/>
        <v>127</v>
      </c>
    </row>
    <row r="353" spans="1:28" x14ac:dyDescent="0.2">
      <c r="B353" s="4"/>
      <c r="D353" s="4"/>
      <c r="E353" s="4"/>
      <c r="F353" s="4"/>
      <c r="G353" s="4"/>
      <c r="H353" s="4"/>
      <c r="I353" s="4"/>
      <c r="J353" s="4"/>
      <c r="K353" s="4"/>
      <c r="L353" s="4"/>
      <c r="M353" s="10"/>
      <c r="N353" s="10"/>
      <c r="O353" s="10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x14ac:dyDescent="0.2">
      <c r="A354" s="40" t="s">
        <v>22</v>
      </c>
      <c r="B354" s="40"/>
      <c r="C354" s="40"/>
      <c r="D354" s="12" t="s">
        <v>23</v>
      </c>
      <c r="E354" s="12" t="s">
        <v>11</v>
      </c>
      <c r="F354" s="12" t="s">
        <v>13</v>
      </c>
      <c r="G354" s="12" t="s">
        <v>24</v>
      </c>
      <c r="H354" s="12" t="s">
        <v>25</v>
      </c>
      <c r="I354" s="12" t="s">
        <v>26</v>
      </c>
      <c r="J354" s="12" t="s">
        <v>27</v>
      </c>
      <c r="K354" s="12" t="s">
        <v>15</v>
      </c>
      <c r="L354" s="12" t="s">
        <v>16</v>
      </c>
      <c r="M354" s="12" t="s">
        <v>14</v>
      </c>
      <c r="N354" s="12" t="s">
        <v>28</v>
      </c>
      <c r="O354" s="12" t="s">
        <v>29</v>
      </c>
      <c r="P354" s="12" t="s">
        <v>30</v>
      </c>
      <c r="Q354" s="12" t="s">
        <v>31</v>
      </c>
      <c r="R354" s="12" t="s">
        <v>32</v>
      </c>
      <c r="S354" s="12" t="s">
        <v>33</v>
      </c>
      <c r="T354" s="12" t="s">
        <v>34</v>
      </c>
      <c r="U354" s="12" t="s">
        <v>35</v>
      </c>
      <c r="V354" s="12" t="s">
        <v>36</v>
      </c>
      <c r="W354" s="12" t="s">
        <v>37</v>
      </c>
      <c r="X354" s="12" t="s">
        <v>38</v>
      </c>
      <c r="Y354" s="12" t="s">
        <v>39</v>
      </c>
      <c r="Z354" s="12" t="s">
        <v>40</v>
      </c>
      <c r="AA354" s="12" t="s">
        <v>41</v>
      </c>
      <c r="AB354" s="12" t="s">
        <v>42</v>
      </c>
    </row>
    <row r="355" spans="1:28" x14ac:dyDescent="0.2">
      <c r="A355" s="3">
        <v>2023</v>
      </c>
      <c r="B355" s="36">
        <v>9</v>
      </c>
      <c r="C355" t="s">
        <v>114</v>
      </c>
      <c r="D355" s="4">
        <v>5594</v>
      </c>
      <c r="E355" s="4">
        <v>733</v>
      </c>
      <c r="F355" s="4">
        <v>1395</v>
      </c>
      <c r="G355" s="4">
        <v>257</v>
      </c>
      <c r="H355" s="4">
        <v>26</v>
      </c>
      <c r="I355" s="4">
        <v>223</v>
      </c>
      <c r="J355" s="4">
        <v>725</v>
      </c>
      <c r="K355" s="4">
        <v>602</v>
      </c>
      <c r="L355" s="4">
        <v>1454</v>
      </c>
      <c r="M355" s="10">
        <v>0.249</v>
      </c>
      <c r="N355" s="10">
        <v>0.32</v>
      </c>
      <c r="O355" s="10">
        <v>0.42399999999999999</v>
      </c>
      <c r="P355" s="4">
        <v>20</v>
      </c>
      <c r="Q355" s="4">
        <v>8</v>
      </c>
      <c r="R355" s="4">
        <v>40</v>
      </c>
      <c r="S355" s="4">
        <v>91</v>
      </c>
      <c r="T355" s="4">
        <v>127</v>
      </c>
      <c r="U355" s="4">
        <v>32</v>
      </c>
      <c r="V355" s="4">
        <v>1204</v>
      </c>
      <c r="W355" s="4">
        <v>173</v>
      </c>
      <c r="X355" s="4">
        <v>102</v>
      </c>
      <c r="Y355" s="4">
        <v>94</v>
      </c>
      <c r="Z355" s="4">
        <v>104</v>
      </c>
      <c r="AA355" s="4">
        <v>20</v>
      </c>
      <c r="AB355" s="4">
        <v>4</v>
      </c>
    </row>
    <row r="356" spans="1:28" x14ac:dyDescent="0.2">
      <c r="A356" s="3">
        <v>2022</v>
      </c>
      <c r="B356">
        <v>9</v>
      </c>
      <c r="C356" t="s">
        <v>71</v>
      </c>
      <c r="D356" s="4">
        <v>5499</v>
      </c>
      <c r="E356" s="4">
        <v>651</v>
      </c>
      <c r="F356" s="4">
        <v>1298</v>
      </c>
      <c r="G356" s="4">
        <v>260</v>
      </c>
      <c r="H356" s="4">
        <v>14</v>
      </c>
      <c r="I356" s="4">
        <v>188</v>
      </c>
      <c r="J356" s="4">
        <v>639</v>
      </c>
      <c r="K356" s="4">
        <v>526</v>
      </c>
      <c r="L356" s="4">
        <v>1353</v>
      </c>
      <c r="M356" s="4">
        <v>0.23599999999999999</v>
      </c>
      <c r="N356" s="4">
        <v>0.30099999999999999</v>
      </c>
      <c r="O356" s="4">
        <v>0.39100000000000001</v>
      </c>
      <c r="P356" s="4">
        <v>22</v>
      </c>
      <c r="Q356" s="4">
        <v>10</v>
      </c>
      <c r="R356" s="4">
        <v>40</v>
      </c>
      <c r="S356" s="4">
        <v>102</v>
      </c>
      <c r="T356" s="4">
        <v>74</v>
      </c>
      <c r="U356" s="4">
        <v>25</v>
      </c>
      <c r="V356" s="4">
        <v>1101</v>
      </c>
      <c r="W356" s="4">
        <v>163</v>
      </c>
      <c r="X356" s="4">
        <v>114</v>
      </c>
      <c r="Y356" s="4">
        <v>87</v>
      </c>
      <c r="Z356" s="4">
        <v>54</v>
      </c>
      <c r="AA356" s="4">
        <v>8</v>
      </c>
      <c r="AB356" s="4">
        <v>9</v>
      </c>
    </row>
    <row r="357" spans="1:28" x14ac:dyDescent="0.2">
      <c r="A357" s="3">
        <v>2021</v>
      </c>
      <c r="B357">
        <v>9</v>
      </c>
      <c r="C357" t="s">
        <v>71</v>
      </c>
      <c r="D357" s="4">
        <v>5636</v>
      </c>
      <c r="E357" s="4">
        <v>742</v>
      </c>
      <c r="F357" s="4">
        <v>1433</v>
      </c>
      <c r="G357" s="4">
        <v>307</v>
      </c>
      <c r="H357" s="4">
        <v>20</v>
      </c>
      <c r="I357" s="4">
        <v>214</v>
      </c>
      <c r="J357" s="4">
        <v>731</v>
      </c>
      <c r="K357" s="4">
        <v>560</v>
      </c>
      <c r="L357" s="4">
        <v>1381</v>
      </c>
      <c r="M357" s="4">
        <v>0.254</v>
      </c>
      <c r="N357" s="10">
        <v>0.32</v>
      </c>
      <c r="O357" s="10">
        <v>0.43</v>
      </c>
      <c r="P357" s="4">
        <v>70</v>
      </c>
      <c r="Q357" s="4">
        <v>23</v>
      </c>
      <c r="R357" s="4">
        <v>38</v>
      </c>
      <c r="S357" s="4">
        <v>108</v>
      </c>
      <c r="T357" s="4">
        <v>73</v>
      </c>
      <c r="U357" s="4">
        <v>17</v>
      </c>
      <c r="V357" s="4">
        <v>1192</v>
      </c>
      <c r="W357" s="4">
        <v>162</v>
      </c>
      <c r="X357" s="4">
        <v>101</v>
      </c>
      <c r="Y357" s="4">
        <v>93</v>
      </c>
      <c r="Z357" s="4">
        <v>60</v>
      </c>
      <c r="AA357" s="4">
        <v>21</v>
      </c>
      <c r="AB357" s="4">
        <v>4</v>
      </c>
    </row>
    <row r="358" spans="1:28" x14ac:dyDescent="0.2">
      <c r="A358" s="3">
        <v>2020</v>
      </c>
      <c r="B358">
        <v>9</v>
      </c>
      <c r="C358" t="s">
        <v>71</v>
      </c>
      <c r="D358" s="4">
        <v>4159</v>
      </c>
      <c r="E358" s="4">
        <v>578</v>
      </c>
      <c r="F358" s="4">
        <v>1035</v>
      </c>
      <c r="G358" s="4">
        <v>239</v>
      </c>
      <c r="H358" s="4">
        <v>10</v>
      </c>
      <c r="I358" s="4">
        <v>173</v>
      </c>
      <c r="J358" s="4">
        <v>575</v>
      </c>
      <c r="K358" s="4">
        <v>524</v>
      </c>
      <c r="L358" s="4">
        <v>1037</v>
      </c>
      <c r="M358" s="4">
        <v>0.249</v>
      </c>
      <c r="N358" s="10">
        <v>0.33100000000000002</v>
      </c>
      <c r="O358" s="10">
        <v>0.436</v>
      </c>
      <c r="P358" s="4">
        <v>22</v>
      </c>
      <c r="Q358" s="4">
        <v>9</v>
      </c>
      <c r="R358" s="4">
        <v>33</v>
      </c>
      <c r="S358" s="4">
        <v>78</v>
      </c>
      <c r="T358" s="4">
        <v>47</v>
      </c>
      <c r="U358" s="4">
        <v>20</v>
      </c>
      <c r="V358" s="4">
        <v>941</v>
      </c>
      <c r="W358" s="4">
        <v>144</v>
      </c>
      <c r="X358" s="4">
        <v>78</v>
      </c>
      <c r="Y358" s="4">
        <v>80</v>
      </c>
      <c r="Z358" s="4">
        <v>20</v>
      </c>
      <c r="AA358" s="4">
        <v>15</v>
      </c>
      <c r="AB358" s="4">
        <v>8</v>
      </c>
    </row>
    <row r="359" spans="1:28" x14ac:dyDescent="0.2">
      <c r="A359" s="3">
        <v>2019</v>
      </c>
      <c r="B359">
        <v>9</v>
      </c>
      <c r="C359" t="s">
        <v>71</v>
      </c>
      <c r="D359" s="4">
        <v>5672</v>
      </c>
      <c r="E359" s="4">
        <v>747</v>
      </c>
      <c r="F359" s="4">
        <v>1418</v>
      </c>
      <c r="G359" s="4">
        <v>283</v>
      </c>
      <c r="H359" s="4">
        <v>23</v>
      </c>
      <c r="I359" s="4">
        <v>228</v>
      </c>
      <c r="J359" s="4">
        <v>734</v>
      </c>
      <c r="K359" s="4">
        <v>604</v>
      </c>
      <c r="L359" s="4">
        <v>1435</v>
      </c>
      <c r="M359" s="4">
        <v>0.25</v>
      </c>
      <c r="N359" s="10">
        <v>0.32</v>
      </c>
      <c r="O359" s="10">
        <v>0.42899999999999999</v>
      </c>
      <c r="P359" s="4">
        <v>54</v>
      </c>
      <c r="Q359" s="4">
        <v>23</v>
      </c>
      <c r="R359" s="4">
        <v>34</v>
      </c>
      <c r="S359" s="4">
        <v>91</v>
      </c>
      <c r="T359" s="4">
        <v>49</v>
      </c>
      <c r="U359" s="4">
        <v>23</v>
      </c>
      <c r="V359" s="4">
        <v>1228</v>
      </c>
      <c r="W359" s="4">
        <v>192</v>
      </c>
      <c r="X359" s="4">
        <v>102</v>
      </c>
      <c r="Y359" s="4">
        <v>92</v>
      </c>
      <c r="Z359" s="4">
        <v>56</v>
      </c>
      <c r="AA359" s="4">
        <v>17</v>
      </c>
      <c r="AB359" s="4">
        <v>6</v>
      </c>
    </row>
    <row r="360" spans="1:28" x14ac:dyDescent="0.2">
      <c r="A360" s="3">
        <v>2018</v>
      </c>
      <c r="B360">
        <v>9</v>
      </c>
      <c r="C360" t="s">
        <v>71</v>
      </c>
      <c r="D360" s="4">
        <v>5561</v>
      </c>
      <c r="E360" s="4">
        <v>698</v>
      </c>
      <c r="F360" s="4">
        <v>1360</v>
      </c>
      <c r="G360" s="4">
        <v>262</v>
      </c>
      <c r="H360" s="4">
        <v>21</v>
      </c>
      <c r="I360" s="4">
        <v>190</v>
      </c>
      <c r="J360" s="4">
        <v>691</v>
      </c>
      <c r="K360" s="4">
        <v>644</v>
      </c>
      <c r="L360" s="4">
        <v>1385</v>
      </c>
      <c r="M360" s="4">
        <v>0.245</v>
      </c>
      <c r="N360" s="10">
        <v>0.32100000000000001</v>
      </c>
      <c r="O360" s="10">
        <v>0.40200000000000002</v>
      </c>
      <c r="P360" s="4">
        <v>76</v>
      </c>
      <c r="Q360" s="4">
        <v>29</v>
      </c>
      <c r="R360" s="4">
        <v>38</v>
      </c>
      <c r="S360" s="4">
        <v>92</v>
      </c>
      <c r="T360" s="4">
        <v>48</v>
      </c>
      <c r="U360" s="4">
        <v>26</v>
      </c>
      <c r="V360" s="4">
        <v>1252</v>
      </c>
      <c r="W360" s="4">
        <v>198</v>
      </c>
      <c r="X360" s="4">
        <v>116</v>
      </c>
      <c r="Y360" s="4">
        <v>66</v>
      </c>
      <c r="Z360" s="4">
        <v>75</v>
      </c>
      <c r="AA360" s="4">
        <v>30</v>
      </c>
      <c r="AB360" s="4">
        <v>6</v>
      </c>
    </row>
    <row r="361" spans="1:28" x14ac:dyDescent="0.2">
      <c r="A361" s="3">
        <v>2017</v>
      </c>
      <c r="B361">
        <v>9</v>
      </c>
      <c r="C361" t="s">
        <v>71</v>
      </c>
      <c r="D361" s="4">
        <v>5692</v>
      </c>
      <c r="E361" s="4">
        <v>757</v>
      </c>
      <c r="F361" s="4">
        <v>1493</v>
      </c>
      <c r="G361" s="4">
        <v>307</v>
      </c>
      <c r="H361" s="4">
        <v>27</v>
      </c>
      <c r="I361" s="4">
        <v>197</v>
      </c>
      <c r="J361" s="4">
        <v>741</v>
      </c>
      <c r="K361" s="4">
        <v>604</v>
      </c>
      <c r="L361" s="4">
        <v>1333</v>
      </c>
      <c r="M361" s="4">
        <v>0.26200000000000001</v>
      </c>
      <c r="N361" s="10">
        <v>0.33100000000000002</v>
      </c>
      <c r="O361" s="10">
        <v>0.43</v>
      </c>
      <c r="P361" s="4">
        <v>73</v>
      </c>
      <c r="Q361" s="4">
        <v>29</v>
      </c>
      <c r="R361" s="4">
        <v>36</v>
      </c>
      <c r="S361" s="4">
        <v>109</v>
      </c>
      <c r="T361" s="4">
        <v>83</v>
      </c>
      <c r="U361" s="4">
        <v>28</v>
      </c>
      <c r="V361" s="4">
        <v>1274</v>
      </c>
      <c r="W361" s="4">
        <v>204</v>
      </c>
      <c r="X361" s="4">
        <v>116</v>
      </c>
      <c r="Y361" s="4">
        <v>90</v>
      </c>
      <c r="Z361" s="4">
        <v>56</v>
      </c>
      <c r="AA361" s="4">
        <v>20</v>
      </c>
      <c r="AB361" s="4">
        <v>5</v>
      </c>
    </row>
    <row r="362" spans="1:28" x14ac:dyDescent="0.2">
      <c r="A362" s="3">
        <v>2016</v>
      </c>
      <c r="B362">
        <v>9</v>
      </c>
      <c r="C362" t="s">
        <v>71</v>
      </c>
      <c r="D362" s="4">
        <v>5668</v>
      </c>
      <c r="E362" s="4">
        <v>698</v>
      </c>
      <c r="F362" s="4">
        <v>1458</v>
      </c>
      <c r="G362" s="4">
        <v>274</v>
      </c>
      <c r="H362" s="4">
        <v>24</v>
      </c>
      <c r="I362" s="4">
        <v>173</v>
      </c>
      <c r="J362" s="4">
        <v>686</v>
      </c>
      <c r="K362" s="4">
        <v>542</v>
      </c>
      <c r="L362" s="4">
        <v>1216</v>
      </c>
      <c r="M362" s="4">
        <v>0.25700000000000001</v>
      </c>
      <c r="N362" s="10">
        <v>0.32</v>
      </c>
      <c r="O362" s="10">
        <v>0.40600000000000003</v>
      </c>
      <c r="P362" s="4">
        <v>62</v>
      </c>
      <c r="Q362" s="4">
        <v>27</v>
      </c>
      <c r="R362" s="4">
        <v>49</v>
      </c>
      <c r="S362" s="4">
        <v>112</v>
      </c>
      <c r="T362" s="4">
        <v>81</v>
      </c>
      <c r="U362" s="4">
        <v>31</v>
      </c>
      <c r="V362" s="4">
        <v>1221</v>
      </c>
      <c r="W362" s="4">
        <v>194</v>
      </c>
      <c r="X362" s="4">
        <v>98</v>
      </c>
      <c r="Y362" s="4">
        <v>115</v>
      </c>
      <c r="Z362" s="4">
        <v>69</v>
      </c>
      <c r="AA362" s="4">
        <v>31</v>
      </c>
      <c r="AB362" s="4">
        <v>7</v>
      </c>
    </row>
    <row r="363" spans="1:28" x14ac:dyDescent="0.2">
      <c r="A363" s="3">
        <v>2015</v>
      </c>
      <c r="B363" s="13">
        <v>9</v>
      </c>
      <c r="C363" s="13" t="s">
        <v>71</v>
      </c>
      <c r="D363" s="4">
        <v>5672</v>
      </c>
      <c r="E363" s="4">
        <v>665</v>
      </c>
      <c r="F363" s="4">
        <v>1465</v>
      </c>
      <c r="G363" s="4">
        <v>258</v>
      </c>
      <c r="H363" s="4">
        <v>33</v>
      </c>
      <c r="I363" s="4">
        <v>160</v>
      </c>
      <c r="J363" s="4">
        <v>655</v>
      </c>
      <c r="K363" s="4">
        <v>460</v>
      </c>
      <c r="L363" s="4">
        <v>1264</v>
      </c>
      <c r="M363" s="4">
        <v>0.25800000000000001</v>
      </c>
      <c r="N363" s="10">
        <v>0.312</v>
      </c>
      <c r="O363" s="10">
        <v>0.4</v>
      </c>
      <c r="P363" s="4">
        <v>70</v>
      </c>
      <c r="Q363" s="4">
        <v>26</v>
      </c>
      <c r="R363" s="4">
        <v>42</v>
      </c>
      <c r="S363" s="4">
        <v>112</v>
      </c>
      <c r="T363" s="4">
        <v>97</v>
      </c>
      <c r="U363" s="4">
        <v>36</v>
      </c>
      <c r="V363" s="4">
        <v>1188</v>
      </c>
      <c r="W363" s="4">
        <v>191</v>
      </c>
      <c r="X363" s="4">
        <v>108</v>
      </c>
      <c r="Y363" s="4">
        <v>82</v>
      </c>
      <c r="Z363" s="4">
        <v>77</v>
      </c>
      <c r="AA363" s="4">
        <v>35</v>
      </c>
      <c r="AB363" s="4">
        <v>8</v>
      </c>
    </row>
    <row r="364" spans="1:28" x14ac:dyDescent="0.2">
      <c r="A364" s="3">
        <v>2014</v>
      </c>
      <c r="B364">
        <v>9</v>
      </c>
      <c r="C364" t="s">
        <v>71</v>
      </c>
      <c r="D364" s="4">
        <v>5648</v>
      </c>
      <c r="E364" s="4">
        <v>643</v>
      </c>
      <c r="F364" s="4">
        <v>1455</v>
      </c>
      <c r="G364" s="4">
        <v>266</v>
      </c>
      <c r="H364" s="4">
        <v>36</v>
      </c>
      <c r="I364" s="4">
        <v>158</v>
      </c>
      <c r="J364" s="4">
        <v>631</v>
      </c>
      <c r="K364" s="4">
        <v>458</v>
      </c>
      <c r="L364" s="4">
        <v>1187</v>
      </c>
      <c r="M364" s="4">
        <v>0.25800000000000001</v>
      </c>
      <c r="N364" s="10">
        <v>0.311</v>
      </c>
      <c r="O364" s="10">
        <v>0.40100000000000002</v>
      </c>
      <c r="P364" s="4">
        <v>74</v>
      </c>
      <c r="Q364" s="4">
        <v>31</v>
      </c>
      <c r="R364" s="4">
        <v>39</v>
      </c>
      <c r="S364" s="4">
        <v>111</v>
      </c>
      <c r="T364" s="4">
        <v>99</v>
      </c>
      <c r="U364" s="4">
        <v>52</v>
      </c>
      <c r="V364" s="4">
        <v>1177</v>
      </c>
      <c r="W364" s="4">
        <v>183</v>
      </c>
      <c r="X364" s="4">
        <v>99</v>
      </c>
      <c r="Y364" s="4">
        <v>85</v>
      </c>
      <c r="Z364" s="4">
        <v>82</v>
      </c>
      <c r="AA364" s="4">
        <v>29</v>
      </c>
      <c r="AB364" s="4">
        <v>7</v>
      </c>
    </row>
    <row r="365" spans="1:28" x14ac:dyDescent="0.2">
      <c r="A365" s="3">
        <v>2013</v>
      </c>
      <c r="B365">
        <v>9</v>
      </c>
      <c r="C365" t="s">
        <v>71</v>
      </c>
      <c r="D365" s="4">
        <v>5594</v>
      </c>
      <c r="E365" s="4">
        <v>720</v>
      </c>
      <c r="F365" s="4">
        <v>1414</v>
      </c>
      <c r="G365" s="4">
        <v>244</v>
      </c>
      <c r="H365" s="4">
        <v>38</v>
      </c>
      <c r="I365" s="4">
        <v>187</v>
      </c>
      <c r="J365" s="4">
        <v>710</v>
      </c>
      <c r="K365" s="4">
        <v>628</v>
      </c>
      <c r="L365" s="4">
        <v>1174</v>
      </c>
      <c r="M365" s="4">
        <v>0.253</v>
      </c>
      <c r="N365" s="10">
        <v>0.32600000000000001</v>
      </c>
      <c r="O365" s="10">
        <v>0.41</v>
      </c>
      <c r="P365" s="4">
        <v>70</v>
      </c>
      <c r="Q365" s="4">
        <v>25</v>
      </c>
      <c r="R365" s="4">
        <v>43</v>
      </c>
      <c r="S365" s="4">
        <v>103</v>
      </c>
      <c r="T365" s="4">
        <v>90</v>
      </c>
      <c r="U365" s="4">
        <v>37</v>
      </c>
      <c r="V365" s="4">
        <v>1260</v>
      </c>
      <c r="W365" s="4">
        <v>172</v>
      </c>
      <c r="X365" s="4">
        <v>107</v>
      </c>
      <c r="Y365" s="4">
        <v>85</v>
      </c>
      <c r="Z365" s="4">
        <v>61</v>
      </c>
      <c r="AA365" s="4">
        <v>27</v>
      </c>
      <c r="AB365" s="4">
        <v>3</v>
      </c>
    </row>
    <row r="366" spans="1:28" x14ac:dyDescent="0.2">
      <c r="A366" s="3">
        <v>2012</v>
      </c>
      <c r="B366" s="13">
        <v>9</v>
      </c>
      <c r="C366" s="13" t="s">
        <v>71</v>
      </c>
      <c r="D366" s="4">
        <v>5689</v>
      </c>
      <c r="E366" s="4">
        <v>665</v>
      </c>
      <c r="F366" s="4">
        <v>1403</v>
      </c>
      <c r="G366" s="4">
        <v>256</v>
      </c>
      <c r="H366" s="4">
        <v>26</v>
      </c>
      <c r="I366" s="4">
        <v>159</v>
      </c>
      <c r="J366" s="4">
        <v>657</v>
      </c>
      <c r="K366" s="4">
        <v>599</v>
      </c>
      <c r="L366" s="4">
        <v>1346</v>
      </c>
      <c r="M366" s="4">
        <v>0.247</v>
      </c>
      <c r="N366" s="10">
        <v>0.316</v>
      </c>
      <c r="O366" s="10">
        <v>0.38500000000000001</v>
      </c>
      <c r="P366" s="4">
        <v>63</v>
      </c>
      <c r="Q366" s="4">
        <v>27</v>
      </c>
      <c r="R366" s="4">
        <v>43</v>
      </c>
      <c r="S366" s="4">
        <v>89</v>
      </c>
      <c r="T366" s="4">
        <v>154</v>
      </c>
      <c r="U366" s="4">
        <v>46</v>
      </c>
      <c r="V366" s="4">
        <v>1272</v>
      </c>
      <c r="W366" s="4">
        <v>181</v>
      </c>
      <c r="X366" s="4">
        <v>97</v>
      </c>
      <c r="Y366" s="4">
        <v>104</v>
      </c>
      <c r="Z366" s="4">
        <v>55</v>
      </c>
      <c r="AA366" s="4">
        <v>25</v>
      </c>
      <c r="AB366" s="4">
        <v>17</v>
      </c>
    </row>
    <row r="367" spans="1:28" x14ac:dyDescent="0.2">
      <c r="A367" s="3">
        <v>2011</v>
      </c>
      <c r="B367">
        <v>9</v>
      </c>
      <c r="C367" t="s">
        <v>71</v>
      </c>
      <c r="D367" s="4">
        <v>5799</v>
      </c>
      <c r="E367" s="4">
        <v>847</v>
      </c>
      <c r="F367" s="4">
        <v>1577</v>
      </c>
      <c r="G367" s="4">
        <v>331</v>
      </c>
      <c r="H367" s="4">
        <v>29</v>
      </c>
      <c r="I367" s="4">
        <v>233</v>
      </c>
      <c r="J367" s="4">
        <v>832</v>
      </c>
      <c r="K367" s="4">
        <v>699</v>
      </c>
      <c r="L367" s="4">
        <v>1374</v>
      </c>
      <c r="M367" s="4">
        <v>0.27200000000000002</v>
      </c>
      <c r="N367" s="10">
        <v>0.34799999999999998</v>
      </c>
      <c r="O367" s="10">
        <v>0.46</v>
      </c>
      <c r="P367" s="4">
        <v>102</v>
      </c>
      <c r="Q367" s="4">
        <v>40</v>
      </c>
      <c r="R367" s="4">
        <v>42</v>
      </c>
      <c r="S367" s="4">
        <v>96</v>
      </c>
      <c r="T367" s="4">
        <v>89</v>
      </c>
      <c r="U367" s="4">
        <v>37</v>
      </c>
      <c r="V367" s="4">
        <v>1363</v>
      </c>
      <c r="W367" s="4">
        <v>165</v>
      </c>
      <c r="X367" s="4">
        <v>87</v>
      </c>
      <c r="Y367" s="4">
        <v>117</v>
      </c>
      <c r="Z367" s="4">
        <v>67</v>
      </c>
      <c r="AA367" s="4">
        <v>28</v>
      </c>
      <c r="AB367" s="4">
        <v>5</v>
      </c>
    </row>
    <row r="368" spans="1:28" x14ac:dyDescent="0.2">
      <c r="A368" s="3">
        <v>2024</v>
      </c>
      <c r="B368">
        <v>9</v>
      </c>
      <c r="C368" t="s">
        <v>114</v>
      </c>
      <c r="D368" s="4">
        <v>5516</v>
      </c>
      <c r="E368" s="4">
        <v>673</v>
      </c>
      <c r="F368" s="4">
        <v>1312</v>
      </c>
      <c r="G368" s="4">
        <v>275</v>
      </c>
      <c r="H368" s="4">
        <v>19</v>
      </c>
      <c r="I368" s="4">
        <v>165</v>
      </c>
      <c r="J368" s="4">
        <v>664</v>
      </c>
      <c r="K368" s="4">
        <v>607</v>
      </c>
      <c r="L368" s="4">
        <v>1350</v>
      </c>
      <c r="M368" s="4">
        <v>0.23799999999999999</v>
      </c>
      <c r="N368" s="4">
        <v>0.312</v>
      </c>
      <c r="O368" s="4">
        <v>0.38400000000000001</v>
      </c>
      <c r="P368" s="4">
        <v>41</v>
      </c>
      <c r="Q368" s="4">
        <v>15</v>
      </c>
      <c r="R368" s="4">
        <v>36</v>
      </c>
      <c r="S368" s="4">
        <v>98</v>
      </c>
      <c r="T368" s="4">
        <v>143</v>
      </c>
      <c r="U368" s="4">
        <v>35</v>
      </c>
      <c r="V368" s="4">
        <v>1199</v>
      </c>
      <c r="W368" s="4">
        <v>166</v>
      </c>
      <c r="X368" s="4">
        <v>85</v>
      </c>
      <c r="Y368" s="4">
        <v>91</v>
      </c>
      <c r="Z368" s="4">
        <v>63</v>
      </c>
      <c r="AA368" s="4">
        <v>27</v>
      </c>
      <c r="AB368" s="4">
        <v>8</v>
      </c>
    </row>
    <row r="369" spans="1:28" hidden="1" x14ac:dyDescent="0.2">
      <c r="B369" s="20"/>
      <c r="C369" s="1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idden="1" x14ac:dyDescent="0.2">
      <c r="B370" s="20"/>
      <c r="C370" s="1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2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idden="1" x14ac:dyDescent="0.2">
      <c r="B371" s="4"/>
      <c r="C37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idden="1" x14ac:dyDescent="0.2">
      <c r="B372" s="4"/>
      <c r="C372"/>
      <c r="D372" s="4"/>
      <c r="E372" s="4"/>
      <c r="F372" s="4"/>
      <c r="G372" s="4"/>
      <c r="H372" s="4"/>
      <c r="I372" s="4"/>
      <c r="J372" s="4"/>
      <c r="K372" s="4"/>
      <c r="L372" s="4"/>
      <c r="M372" s="10"/>
      <c r="N372" s="10"/>
      <c r="O372" s="10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idden="1" x14ac:dyDescent="0.2">
      <c r="B373" s="4"/>
      <c r="C37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idden="1" x14ac:dyDescent="0.2">
      <c r="B374" s="4"/>
      <c r="C37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idden="1" x14ac:dyDescent="0.2">
      <c r="C375"/>
      <c r="D375" s="4"/>
      <c r="E375" s="4"/>
      <c r="F375" s="4"/>
      <c r="G375" s="4"/>
      <c r="H375" s="4"/>
      <c r="I375" s="4"/>
      <c r="J375" s="4"/>
      <c r="K375" s="4"/>
      <c r="L375" s="4"/>
      <c r="M375" s="10"/>
      <c r="N375" s="10"/>
      <c r="O375" s="10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idden="1" x14ac:dyDescent="0.2">
      <c r="B376" s="4"/>
      <c r="C37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10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x14ac:dyDescent="0.2">
      <c r="A377" s="6" t="s">
        <v>19</v>
      </c>
      <c r="B377" s="14">
        <v>9</v>
      </c>
      <c r="C377" s="6"/>
      <c r="D377" s="14">
        <f t="shared" ref="D377:L377" si="29">SUM(D356:D375)</f>
        <v>71805</v>
      </c>
      <c r="E377" s="14">
        <f t="shared" si="29"/>
        <v>9084</v>
      </c>
      <c r="F377" s="14">
        <f t="shared" si="29"/>
        <v>18121</v>
      </c>
      <c r="G377" s="14">
        <f t="shared" si="29"/>
        <v>3562</v>
      </c>
      <c r="H377" s="14">
        <f t="shared" si="29"/>
        <v>320</v>
      </c>
      <c r="I377" s="14">
        <f t="shared" si="29"/>
        <v>2425</v>
      </c>
      <c r="J377" s="14">
        <f t="shared" si="29"/>
        <v>8946</v>
      </c>
      <c r="K377" s="14">
        <f t="shared" si="29"/>
        <v>7455</v>
      </c>
      <c r="L377" s="14">
        <f t="shared" si="29"/>
        <v>16835</v>
      </c>
      <c r="M377" s="15">
        <f>AVERAGE(M356:M375)</f>
        <v>0.25223076923076926</v>
      </c>
      <c r="N377" s="15">
        <f>AVERAGE(N356:N375)</f>
        <v>0.32069230769230767</v>
      </c>
      <c r="O377" s="15">
        <f>AVERAGE(O356:O375)</f>
        <v>0.41261538461538466</v>
      </c>
      <c r="P377" s="14">
        <f t="shared" ref="P377:AB377" si="30">SUM(P356:P375)</f>
        <v>799</v>
      </c>
      <c r="Q377" s="14">
        <f t="shared" si="30"/>
        <v>314</v>
      </c>
      <c r="R377" s="14">
        <f t="shared" si="30"/>
        <v>513</v>
      </c>
      <c r="S377" s="14">
        <f t="shared" si="30"/>
        <v>1301</v>
      </c>
      <c r="T377" s="14">
        <f t="shared" si="30"/>
        <v>1127</v>
      </c>
      <c r="U377" s="14">
        <f t="shared" si="30"/>
        <v>413</v>
      </c>
      <c r="V377" s="14">
        <f t="shared" si="30"/>
        <v>15668</v>
      </c>
      <c r="W377" s="14">
        <f t="shared" si="30"/>
        <v>2315</v>
      </c>
      <c r="X377" s="14">
        <f t="shared" si="30"/>
        <v>1308</v>
      </c>
      <c r="Y377" s="14">
        <f t="shared" si="30"/>
        <v>1187</v>
      </c>
      <c r="Z377" s="14">
        <f t="shared" si="30"/>
        <v>795</v>
      </c>
      <c r="AA377" s="14">
        <f t="shared" si="30"/>
        <v>313</v>
      </c>
      <c r="AB377" s="14">
        <f t="shared" si="30"/>
        <v>93</v>
      </c>
    </row>
    <row r="378" spans="1:28" x14ac:dyDescent="0.2">
      <c r="B378" s="4"/>
      <c r="D378" s="4"/>
      <c r="E378" s="4"/>
      <c r="F378" s="4"/>
      <c r="G378" s="4"/>
      <c r="H378" s="4"/>
      <c r="I378" s="4"/>
      <c r="J378" s="4"/>
      <c r="K378" s="4"/>
      <c r="L378" s="4"/>
      <c r="M378" s="10"/>
      <c r="N378" s="10"/>
      <c r="O378" s="10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x14ac:dyDescent="0.2">
      <c r="A379" s="40" t="s">
        <v>43</v>
      </c>
      <c r="B379" s="40"/>
      <c r="C379" s="40"/>
      <c r="D379" s="12" t="s">
        <v>23</v>
      </c>
      <c r="E379" s="12" t="s">
        <v>11</v>
      </c>
      <c r="F379" s="12" t="s">
        <v>13</v>
      </c>
      <c r="G379" s="12" t="s">
        <v>24</v>
      </c>
      <c r="H379" s="12" t="s">
        <v>25</v>
      </c>
      <c r="I379" s="12" t="s">
        <v>26</v>
      </c>
      <c r="J379" s="12" t="s">
        <v>27</v>
      </c>
      <c r="K379" s="12" t="s">
        <v>15</v>
      </c>
      <c r="L379" s="12" t="s">
        <v>16</v>
      </c>
      <c r="M379" s="12" t="s">
        <v>14</v>
      </c>
      <c r="N379" s="12" t="s">
        <v>28</v>
      </c>
      <c r="O379" s="12" t="s">
        <v>29</v>
      </c>
      <c r="P379" s="12" t="s">
        <v>30</v>
      </c>
      <c r="Q379" s="12" t="s">
        <v>31</v>
      </c>
      <c r="R379" s="12" t="s">
        <v>32</v>
      </c>
      <c r="S379" s="12" t="s">
        <v>33</v>
      </c>
      <c r="T379" s="12" t="s">
        <v>34</v>
      </c>
      <c r="U379" s="12" t="s">
        <v>35</v>
      </c>
      <c r="V379" s="12" t="s">
        <v>36</v>
      </c>
      <c r="W379" s="12" t="s">
        <v>37</v>
      </c>
      <c r="X379" s="12" t="s">
        <v>38</v>
      </c>
      <c r="Y379" s="12" t="s">
        <v>39</v>
      </c>
      <c r="Z379" s="12" t="s">
        <v>40</v>
      </c>
      <c r="AA379" s="12" t="s">
        <v>41</v>
      </c>
      <c r="AB379" s="12" t="s">
        <v>42</v>
      </c>
    </row>
    <row r="380" spans="1:28" x14ac:dyDescent="0.2">
      <c r="A380" s="3">
        <v>2010</v>
      </c>
      <c r="B380">
        <v>2</v>
      </c>
      <c r="C380" t="s">
        <v>79</v>
      </c>
      <c r="D380" s="4">
        <v>5666</v>
      </c>
      <c r="E380" s="4">
        <v>637</v>
      </c>
      <c r="F380" s="4">
        <v>1421</v>
      </c>
      <c r="G380" s="4">
        <v>287</v>
      </c>
      <c r="H380" s="4">
        <v>36</v>
      </c>
      <c r="I380" s="4">
        <v>123</v>
      </c>
      <c r="J380" s="4">
        <v>623</v>
      </c>
      <c r="K380" s="4">
        <v>620</v>
      </c>
      <c r="L380" s="4">
        <v>1168</v>
      </c>
      <c r="M380" s="4">
        <v>0.251</v>
      </c>
      <c r="N380" s="4">
        <v>0.32300000000000001</v>
      </c>
      <c r="O380" s="4">
        <v>0.379</v>
      </c>
      <c r="P380" s="4">
        <v>107</v>
      </c>
      <c r="Q380" s="4">
        <v>35</v>
      </c>
      <c r="R380" s="4">
        <v>42</v>
      </c>
      <c r="S380" s="4">
        <v>112</v>
      </c>
      <c r="T380" s="4">
        <v>76</v>
      </c>
      <c r="U380" s="4">
        <v>27</v>
      </c>
      <c r="V380" s="4">
        <v>1338</v>
      </c>
      <c r="W380" s="4">
        <v>161</v>
      </c>
      <c r="X380" s="4">
        <v>114</v>
      </c>
      <c r="Y380" s="4">
        <v>94</v>
      </c>
      <c r="Z380" s="4">
        <v>65</v>
      </c>
      <c r="AA380" s="4">
        <v>34</v>
      </c>
      <c r="AB380" s="4">
        <v>11</v>
      </c>
    </row>
    <row r="381" spans="1:28" x14ac:dyDescent="0.2">
      <c r="A381" s="3">
        <v>2011</v>
      </c>
      <c r="B381">
        <v>2</v>
      </c>
      <c r="C381" t="s">
        <v>78</v>
      </c>
      <c r="D381" s="4">
        <v>5679</v>
      </c>
      <c r="E381" s="4">
        <v>702</v>
      </c>
      <c r="F381" s="4">
        <v>1455</v>
      </c>
      <c r="G381" s="4">
        <v>287</v>
      </c>
      <c r="H381" s="4">
        <v>25</v>
      </c>
      <c r="I381" s="4">
        <v>160</v>
      </c>
      <c r="J381" s="4">
        <v>698</v>
      </c>
      <c r="K381" s="4">
        <v>577</v>
      </c>
      <c r="L381" s="4">
        <v>1119</v>
      </c>
      <c r="M381" s="4">
        <v>0.25600000000000001</v>
      </c>
      <c r="N381" s="10">
        <v>0.32300000000000001</v>
      </c>
      <c r="O381" s="10">
        <v>0.4</v>
      </c>
      <c r="P381" s="4">
        <v>92</v>
      </c>
      <c r="Q381" s="4">
        <v>35</v>
      </c>
      <c r="R381" s="4">
        <v>37</v>
      </c>
      <c r="S381" s="4">
        <v>125</v>
      </c>
      <c r="T381" s="4">
        <v>62</v>
      </c>
      <c r="U381" s="4">
        <v>30</v>
      </c>
      <c r="V381" s="4">
        <v>1253</v>
      </c>
      <c r="W381" s="4">
        <v>167</v>
      </c>
      <c r="X381" s="4">
        <v>109</v>
      </c>
      <c r="Y381" s="4">
        <v>94</v>
      </c>
      <c r="Z381" s="4">
        <v>45</v>
      </c>
      <c r="AA381" s="4">
        <v>24</v>
      </c>
      <c r="AB381" s="4">
        <v>9</v>
      </c>
    </row>
    <row r="382" spans="1:28" x14ac:dyDescent="0.2">
      <c r="A382" s="3">
        <v>2012</v>
      </c>
      <c r="B382">
        <v>2</v>
      </c>
      <c r="C382" t="s">
        <v>77</v>
      </c>
      <c r="D382" s="4">
        <v>5697</v>
      </c>
      <c r="E382" s="4">
        <v>723</v>
      </c>
      <c r="F382" s="4">
        <v>1527</v>
      </c>
      <c r="G382" s="4">
        <v>311</v>
      </c>
      <c r="H382" s="4">
        <v>46</v>
      </c>
      <c r="I382" s="4">
        <v>152</v>
      </c>
      <c r="J382" s="4">
        <v>710</v>
      </c>
      <c r="K382" s="4">
        <v>527</v>
      </c>
      <c r="L382" s="4">
        <v>1089</v>
      </c>
      <c r="M382" s="4">
        <v>0.26800000000000002</v>
      </c>
      <c r="N382" s="10">
        <v>0.32800000000000001</v>
      </c>
      <c r="O382" s="10">
        <v>0.41899999999999998</v>
      </c>
      <c r="P382" s="4">
        <v>95</v>
      </c>
      <c r="Q382" s="4">
        <v>33</v>
      </c>
      <c r="R382" s="4">
        <v>39</v>
      </c>
      <c r="S382" s="4">
        <v>116</v>
      </c>
      <c r="T382" s="4">
        <v>87</v>
      </c>
      <c r="U382" s="4">
        <v>23</v>
      </c>
      <c r="V382" s="4">
        <v>1263</v>
      </c>
      <c r="W382" s="4">
        <v>176</v>
      </c>
      <c r="X382" s="4">
        <v>119</v>
      </c>
      <c r="Y382" s="4">
        <v>79</v>
      </c>
      <c r="Z382" s="4">
        <v>71</v>
      </c>
      <c r="AA382" s="4">
        <v>26</v>
      </c>
      <c r="AB382" s="4">
        <v>9</v>
      </c>
    </row>
    <row r="383" spans="1:28" x14ac:dyDescent="0.2">
      <c r="A383" s="3">
        <v>2013</v>
      </c>
      <c r="B383">
        <v>2</v>
      </c>
      <c r="C383" t="s">
        <v>77</v>
      </c>
      <c r="D383" s="4">
        <v>5559</v>
      </c>
      <c r="E383" s="4">
        <v>584</v>
      </c>
      <c r="F383" s="4">
        <v>1377</v>
      </c>
      <c r="G383" s="4">
        <v>281</v>
      </c>
      <c r="H383" s="4">
        <v>17</v>
      </c>
      <c r="I383" s="4">
        <v>127</v>
      </c>
      <c r="J383" s="4">
        <v>572</v>
      </c>
      <c r="K383" s="4">
        <v>445</v>
      </c>
      <c r="L383" s="4">
        <v>1149</v>
      </c>
      <c r="M383" s="4">
        <v>0.248</v>
      </c>
      <c r="N383" s="10">
        <v>0.30199999999999999</v>
      </c>
      <c r="O383" s="10">
        <v>0.373</v>
      </c>
      <c r="P383" s="4">
        <v>85</v>
      </c>
      <c r="Q383" s="4">
        <v>29</v>
      </c>
      <c r="R383" s="4">
        <v>39</v>
      </c>
      <c r="S383" s="4">
        <v>113</v>
      </c>
      <c r="T383" s="4">
        <v>62</v>
      </c>
      <c r="U383" s="4">
        <v>25</v>
      </c>
      <c r="V383" s="4">
        <v>1181</v>
      </c>
      <c r="W383" s="4">
        <v>184</v>
      </c>
      <c r="X383" s="4">
        <v>114</v>
      </c>
      <c r="Y383" s="4">
        <v>87</v>
      </c>
      <c r="Z383" s="4">
        <v>74</v>
      </c>
      <c r="AA383" s="4">
        <v>28</v>
      </c>
      <c r="AB383" s="4">
        <v>5</v>
      </c>
    </row>
    <row r="384" spans="1:28" x14ac:dyDescent="0.2">
      <c r="A384" s="3">
        <v>2014</v>
      </c>
      <c r="B384">
        <v>2</v>
      </c>
      <c r="C384" t="s">
        <v>77</v>
      </c>
      <c r="D384" s="4">
        <v>5575</v>
      </c>
      <c r="E384" s="4">
        <v>590</v>
      </c>
      <c r="F384" s="4">
        <v>1359</v>
      </c>
      <c r="G384" s="4">
        <v>271</v>
      </c>
      <c r="H384" s="4">
        <v>27</v>
      </c>
      <c r="I384" s="4">
        <v>136</v>
      </c>
      <c r="J384" s="4">
        <v>580</v>
      </c>
      <c r="K384" s="4">
        <v>478</v>
      </c>
      <c r="L384" s="4">
        <v>1198</v>
      </c>
      <c r="M384" s="4">
        <v>0.24399999999999999</v>
      </c>
      <c r="N384" s="10">
        <v>0.30199999999999999</v>
      </c>
      <c r="O384" s="10">
        <v>0.375</v>
      </c>
      <c r="P384" s="4">
        <v>69</v>
      </c>
      <c r="Q384" s="4">
        <v>26</v>
      </c>
      <c r="R384" s="4">
        <v>33</v>
      </c>
      <c r="S384" s="4">
        <v>82</v>
      </c>
      <c r="T384" s="4">
        <v>95</v>
      </c>
      <c r="U384" s="4">
        <v>30</v>
      </c>
      <c r="V384" s="4">
        <v>1204</v>
      </c>
      <c r="W384" s="4">
        <v>186</v>
      </c>
      <c r="X384" s="4">
        <v>117</v>
      </c>
      <c r="Y384" s="4">
        <v>72</v>
      </c>
      <c r="Z384" s="4">
        <v>55</v>
      </c>
      <c r="AA384" s="4">
        <v>12</v>
      </c>
      <c r="AB384" s="4">
        <v>7</v>
      </c>
    </row>
    <row r="385" spans="1:28" x14ac:dyDescent="0.2">
      <c r="A385" s="3">
        <v>2015</v>
      </c>
      <c r="B385">
        <v>2</v>
      </c>
      <c r="C385" t="s">
        <v>77</v>
      </c>
      <c r="D385" s="4">
        <v>5604</v>
      </c>
      <c r="E385" s="4">
        <v>647</v>
      </c>
      <c r="F385" s="4">
        <v>1379</v>
      </c>
      <c r="G385" s="4">
        <v>266</v>
      </c>
      <c r="H385" s="4">
        <v>23</v>
      </c>
      <c r="I385" s="4">
        <v>139</v>
      </c>
      <c r="J385" s="4">
        <v>632</v>
      </c>
      <c r="K385" s="4">
        <v>528</v>
      </c>
      <c r="L385" s="4">
        <v>1166</v>
      </c>
      <c r="M385" s="4">
        <v>0.246</v>
      </c>
      <c r="N385" s="10">
        <v>0.309</v>
      </c>
      <c r="O385" s="10">
        <v>0.376</v>
      </c>
      <c r="P385" s="4">
        <v>72</v>
      </c>
      <c r="Q385" s="4">
        <v>27</v>
      </c>
      <c r="R385" s="4">
        <v>42</v>
      </c>
      <c r="S385" s="4">
        <v>122</v>
      </c>
      <c r="T385" s="4">
        <v>78</v>
      </c>
      <c r="U385" s="4">
        <v>23</v>
      </c>
      <c r="V385" s="4">
        <v>1194</v>
      </c>
      <c r="W385" s="4">
        <v>177</v>
      </c>
      <c r="X385" s="4">
        <v>123</v>
      </c>
      <c r="Y385" s="4">
        <v>85</v>
      </c>
      <c r="Z385" s="4">
        <v>61</v>
      </c>
      <c r="AA385" s="4">
        <v>29</v>
      </c>
      <c r="AB385" s="4">
        <v>6</v>
      </c>
    </row>
    <row r="386" spans="1:28" x14ac:dyDescent="0.2">
      <c r="A386" s="3">
        <v>2016</v>
      </c>
      <c r="B386">
        <v>2</v>
      </c>
      <c r="C386" t="s">
        <v>76</v>
      </c>
      <c r="D386" s="4">
        <v>5662</v>
      </c>
      <c r="E386" s="4">
        <v>706</v>
      </c>
      <c r="F386" s="4">
        <v>1415</v>
      </c>
      <c r="G386" s="4">
        <v>271</v>
      </c>
      <c r="H386" s="4">
        <v>22</v>
      </c>
      <c r="I386" s="4">
        <v>168</v>
      </c>
      <c r="J386" s="4">
        <v>697</v>
      </c>
      <c r="K386" s="4">
        <v>562</v>
      </c>
      <c r="L386" s="4">
        <v>1251</v>
      </c>
      <c r="M386" s="4">
        <v>0.25</v>
      </c>
      <c r="N386" s="10">
        <v>0.315</v>
      </c>
      <c r="O386" s="10">
        <v>0.39500000000000002</v>
      </c>
      <c r="P386" s="4">
        <v>76</v>
      </c>
      <c r="Q386" s="4">
        <v>31</v>
      </c>
      <c r="R386" s="4">
        <v>44</v>
      </c>
      <c r="S386" s="4">
        <v>105</v>
      </c>
      <c r="T386" s="4">
        <v>49</v>
      </c>
      <c r="U386" s="4">
        <v>24</v>
      </c>
      <c r="V386" s="4">
        <v>1216</v>
      </c>
      <c r="W386" s="4">
        <v>190</v>
      </c>
      <c r="X386" s="4">
        <v>119</v>
      </c>
      <c r="Y386" s="4">
        <v>71</v>
      </c>
      <c r="Z386" s="4">
        <v>63</v>
      </c>
      <c r="AA386" s="4">
        <v>34</v>
      </c>
      <c r="AB386" s="4">
        <v>9</v>
      </c>
    </row>
    <row r="387" spans="1:28" x14ac:dyDescent="0.2">
      <c r="A387" s="3">
        <v>2017</v>
      </c>
      <c r="B387">
        <v>2</v>
      </c>
      <c r="C387" t="s">
        <v>80</v>
      </c>
      <c r="D387" s="4">
        <v>5541</v>
      </c>
      <c r="E387" s="4">
        <v>646</v>
      </c>
      <c r="F387" s="4">
        <v>1350</v>
      </c>
      <c r="G387" s="4">
        <v>267</v>
      </c>
      <c r="H387" s="4">
        <v>18</v>
      </c>
      <c r="I387" s="4">
        <v>210</v>
      </c>
      <c r="J387" s="4">
        <v>639</v>
      </c>
      <c r="K387" s="4">
        <v>577</v>
      </c>
      <c r="L387" s="4">
        <v>1335</v>
      </c>
      <c r="M387" s="4">
        <v>0.24399999999999999</v>
      </c>
      <c r="N387" s="10">
        <v>0.313</v>
      </c>
      <c r="O387" s="10">
        <v>0.41199999999999998</v>
      </c>
      <c r="P387" s="4">
        <v>67</v>
      </c>
      <c r="Q387" s="4">
        <v>25</v>
      </c>
      <c r="R387" s="4">
        <v>29</v>
      </c>
      <c r="S387" s="4">
        <v>107</v>
      </c>
      <c r="T387" s="4">
        <v>31</v>
      </c>
      <c r="U387" s="4">
        <v>17</v>
      </c>
      <c r="V387" s="4">
        <v>1224</v>
      </c>
      <c r="W387" s="4">
        <v>162</v>
      </c>
      <c r="X387" s="4">
        <v>76</v>
      </c>
      <c r="Y387" s="4">
        <v>91</v>
      </c>
      <c r="Z387" s="4">
        <v>94</v>
      </c>
      <c r="AA387" s="4">
        <v>29</v>
      </c>
      <c r="AB387" s="4">
        <v>8</v>
      </c>
    </row>
    <row r="388" spans="1:28" x14ac:dyDescent="0.2">
      <c r="A388" s="3">
        <v>2018</v>
      </c>
      <c r="B388">
        <v>2</v>
      </c>
      <c r="C388" t="s">
        <v>75</v>
      </c>
      <c r="D388" s="4">
        <v>5588</v>
      </c>
      <c r="E388" s="4">
        <v>690</v>
      </c>
      <c r="F388" s="4">
        <v>1360</v>
      </c>
      <c r="G388" s="4">
        <v>256</v>
      </c>
      <c r="H388" s="4">
        <v>28</v>
      </c>
      <c r="I388" s="4">
        <v>216</v>
      </c>
      <c r="J388" s="4">
        <v>677</v>
      </c>
      <c r="K388" s="4">
        <v>644</v>
      </c>
      <c r="L388" s="4">
        <v>1462</v>
      </c>
      <c r="M388" s="4">
        <v>0.24299999999999999</v>
      </c>
      <c r="N388" s="10">
        <v>0.32</v>
      </c>
      <c r="O388" s="10">
        <v>0.41499999999999998</v>
      </c>
      <c r="P388" s="4">
        <v>58</v>
      </c>
      <c r="Q388" s="4">
        <v>27</v>
      </c>
      <c r="R388" s="4">
        <v>30</v>
      </c>
      <c r="S388" s="4">
        <v>124</v>
      </c>
      <c r="T388" s="4">
        <v>24</v>
      </c>
      <c r="U388" s="4">
        <v>9</v>
      </c>
      <c r="V388" s="4">
        <v>1249</v>
      </c>
      <c r="W388" s="4">
        <v>154</v>
      </c>
      <c r="X388" s="4">
        <v>107</v>
      </c>
      <c r="Y388" s="4">
        <v>110</v>
      </c>
      <c r="Z388" s="4">
        <v>87</v>
      </c>
      <c r="AA388" s="4">
        <v>29</v>
      </c>
      <c r="AB388" s="4">
        <v>9</v>
      </c>
    </row>
    <row r="389" spans="1:28" x14ac:dyDescent="0.2">
      <c r="A389" s="3">
        <v>2019</v>
      </c>
      <c r="B389">
        <v>2</v>
      </c>
      <c r="C389" t="s">
        <v>75</v>
      </c>
      <c r="D389" s="4">
        <v>5701</v>
      </c>
      <c r="E389" s="4">
        <v>704</v>
      </c>
      <c r="F389" s="4">
        <v>1405</v>
      </c>
      <c r="G389" s="4">
        <v>262</v>
      </c>
      <c r="H389" s="4">
        <v>23</v>
      </c>
      <c r="I389" s="4">
        <v>252</v>
      </c>
      <c r="J389" s="4">
        <v>694</v>
      </c>
      <c r="K389" s="4">
        <v>550</v>
      </c>
      <c r="L389" s="4">
        <v>1535</v>
      </c>
      <c r="M389" s="4">
        <v>0.246</v>
      </c>
      <c r="N389" s="4">
        <v>0.311</v>
      </c>
      <c r="O389" s="4">
        <v>0.433</v>
      </c>
      <c r="P389" s="4">
        <v>64</v>
      </c>
      <c r="Q389" s="4">
        <v>23</v>
      </c>
      <c r="R389" s="4">
        <v>30</v>
      </c>
      <c r="S389" s="4">
        <v>114</v>
      </c>
      <c r="T389" s="4">
        <v>26</v>
      </c>
      <c r="U389" s="4">
        <v>10</v>
      </c>
      <c r="V389" s="4">
        <v>1192</v>
      </c>
      <c r="W389" s="4">
        <v>154</v>
      </c>
      <c r="X389" s="4">
        <v>91</v>
      </c>
      <c r="Y389" s="4">
        <v>123</v>
      </c>
      <c r="Z389" s="4">
        <v>71</v>
      </c>
      <c r="AA389" s="4">
        <v>15</v>
      </c>
      <c r="AB389" s="4">
        <v>12</v>
      </c>
    </row>
    <row r="390" spans="1:28" x14ac:dyDescent="0.2">
      <c r="A390" s="3">
        <v>2020</v>
      </c>
      <c r="B390">
        <v>2</v>
      </c>
      <c r="C390" t="s">
        <v>74</v>
      </c>
      <c r="D390" s="4">
        <v>4217</v>
      </c>
      <c r="E390" s="4">
        <v>564</v>
      </c>
      <c r="F390" s="4">
        <v>1033</v>
      </c>
      <c r="G390" s="4">
        <v>216</v>
      </c>
      <c r="H390" s="4">
        <v>13</v>
      </c>
      <c r="I390" s="4">
        <v>188</v>
      </c>
      <c r="J390" s="4">
        <v>557</v>
      </c>
      <c r="K390" s="4">
        <v>433</v>
      </c>
      <c r="L390" s="4">
        <v>1037</v>
      </c>
      <c r="M390" s="4">
        <v>0.245</v>
      </c>
      <c r="N390" s="4">
        <v>0.313</v>
      </c>
      <c r="O390" s="4">
        <v>0.436</v>
      </c>
      <c r="P390" s="4">
        <v>14</v>
      </c>
      <c r="Q390" s="4">
        <v>5</v>
      </c>
      <c r="R390" s="4">
        <v>27</v>
      </c>
      <c r="S390" s="4">
        <v>86</v>
      </c>
      <c r="T390" s="4">
        <v>44</v>
      </c>
      <c r="U390" s="4">
        <v>15</v>
      </c>
      <c r="V390" s="4">
        <v>855</v>
      </c>
      <c r="W390" s="4">
        <v>116</v>
      </c>
      <c r="X390" s="4">
        <v>73</v>
      </c>
      <c r="Y390" s="4">
        <v>67</v>
      </c>
      <c r="Z390" s="4">
        <v>35</v>
      </c>
      <c r="AA390" s="4">
        <v>28</v>
      </c>
      <c r="AB390" s="4">
        <v>1</v>
      </c>
    </row>
    <row r="391" spans="1:28" x14ac:dyDescent="0.2">
      <c r="A391" s="3">
        <v>2021</v>
      </c>
      <c r="B391" s="13">
        <v>2</v>
      </c>
      <c r="C391" s="13" t="s">
        <v>73</v>
      </c>
      <c r="D391" s="4">
        <v>5560</v>
      </c>
      <c r="E391" s="4">
        <v>687</v>
      </c>
      <c r="F391" s="4">
        <v>1296</v>
      </c>
      <c r="G391" s="4">
        <v>253</v>
      </c>
      <c r="H391" s="4">
        <v>24</v>
      </c>
      <c r="I391" s="4">
        <v>220</v>
      </c>
      <c r="J391" s="4">
        <v>674</v>
      </c>
      <c r="K391" s="4">
        <v>533</v>
      </c>
      <c r="L391" s="4">
        <v>1663</v>
      </c>
      <c r="M391" s="4">
        <v>0.23300000000000001</v>
      </c>
      <c r="N391" s="4">
        <v>0.29799999999999999</v>
      </c>
      <c r="O391" s="4">
        <v>0.40600000000000003</v>
      </c>
      <c r="P391" s="4">
        <v>77</v>
      </c>
      <c r="Q391" s="4">
        <v>31</v>
      </c>
      <c r="R391" s="4">
        <v>41</v>
      </c>
      <c r="S391" s="4">
        <v>67</v>
      </c>
      <c r="T391" s="4">
        <v>47</v>
      </c>
      <c r="U391" s="4">
        <v>11</v>
      </c>
      <c r="V391" s="4">
        <v>1146</v>
      </c>
      <c r="W391" s="4">
        <v>178</v>
      </c>
      <c r="X391" s="4">
        <v>92</v>
      </c>
      <c r="Y391" s="4">
        <v>110</v>
      </c>
      <c r="Z391" s="4">
        <v>54</v>
      </c>
      <c r="AA391" s="4">
        <v>18</v>
      </c>
      <c r="AB391" s="4">
        <v>7</v>
      </c>
    </row>
    <row r="392" spans="1:28" x14ac:dyDescent="0.2">
      <c r="A392" s="3">
        <v>2022</v>
      </c>
      <c r="B392">
        <v>2</v>
      </c>
      <c r="C392" t="s">
        <v>72</v>
      </c>
      <c r="D392" s="4">
        <v>5465</v>
      </c>
      <c r="E392" s="4">
        <v>626</v>
      </c>
      <c r="F392" s="4">
        <v>1262</v>
      </c>
      <c r="G392" s="4">
        <v>249</v>
      </c>
      <c r="H392" s="4">
        <v>29</v>
      </c>
      <c r="I392" s="4">
        <v>184</v>
      </c>
      <c r="J392" s="4">
        <v>623</v>
      </c>
      <c r="K392" s="4">
        <v>466</v>
      </c>
      <c r="L392" s="4">
        <v>1731</v>
      </c>
      <c r="M392" s="4">
        <v>0.23100000000000001</v>
      </c>
      <c r="N392" s="4">
        <v>0.28899999999999998</v>
      </c>
      <c r="O392" s="4">
        <v>0.38800000000000001</v>
      </c>
      <c r="P392" s="4">
        <v>20</v>
      </c>
      <c r="Q392" s="4">
        <v>5</v>
      </c>
      <c r="R392" s="4">
        <v>40</v>
      </c>
      <c r="S392" s="4">
        <v>75</v>
      </c>
      <c r="T392" s="4">
        <v>85</v>
      </c>
      <c r="U392" s="4">
        <v>26</v>
      </c>
      <c r="V392" s="4">
        <v>1067</v>
      </c>
      <c r="W392" s="4">
        <v>175</v>
      </c>
      <c r="X392" s="4">
        <v>116</v>
      </c>
      <c r="Y392" s="4">
        <v>75</v>
      </c>
      <c r="Z392" s="4">
        <v>46</v>
      </c>
      <c r="AA392" s="4">
        <v>17</v>
      </c>
      <c r="AB392" s="4">
        <v>10</v>
      </c>
    </row>
    <row r="393" spans="1:28" x14ac:dyDescent="0.2">
      <c r="A393" s="3">
        <v>2023</v>
      </c>
      <c r="B393" s="36">
        <v>2</v>
      </c>
      <c r="C393" t="s">
        <v>115</v>
      </c>
      <c r="D393" s="4">
        <v>5654</v>
      </c>
      <c r="E393" s="4">
        <v>679</v>
      </c>
      <c r="F393" s="4">
        <v>1393</v>
      </c>
      <c r="G393" s="4">
        <v>294</v>
      </c>
      <c r="H393" s="4">
        <v>30</v>
      </c>
      <c r="I393" s="4">
        <v>208</v>
      </c>
      <c r="J393" s="4">
        <v>675</v>
      </c>
      <c r="K393" s="4">
        <v>489</v>
      </c>
      <c r="L393" s="4">
        <v>1433</v>
      </c>
      <c r="M393" s="10">
        <v>0.246</v>
      </c>
      <c r="N393" s="10">
        <v>0.30399999999999999</v>
      </c>
      <c r="O393" s="10">
        <v>0.41899999999999998</v>
      </c>
      <c r="P393" s="4">
        <v>12</v>
      </c>
      <c r="Q393" s="4">
        <v>7</v>
      </c>
      <c r="R393" s="4">
        <v>38</v>
      </c>
      <c r="S393" s="4">
        <v>101</v>
      </c>
      <c r="T393" s="4">
        <v>80</v>
      </c>
      <c r="U393" s="4">
        <v>12</v>
      </c>
      <c r="V393" s="4">
        <v>1137</v>
      </c>
      <c r="W393" s="4">
        <v>176</v>
      </c>
      <c r="X393" s="4">
        <v>85</v>
      </c>
      <c r="Y393" s="4">
        <v>86</v>
      </c>
      <c r="Z393" s="4">
        <v>104</v>
      </c>
      <c r="AA393" s="4">
        <v>22</v>
      </c>
      <c r="AB393" s="4">
        <v>7</v>
      </c>
    </row>
    <row r="394" spans="1:28" x14ac:dyDescent="0.2">
      <c r="A394" s="3">
        <v>2024</v>
      </c>
      <c r="B394">
        <v>2</v>
      </c>
      <c r="C394" t="s">
        <v>121</v>
      </c>
      <c r="D394" s="4">
        <v>5503</v>
      </c>
      <c r="E394" s="4">
        <v>732</v>
      </c>
      <c r="F394" s="4">
        <v>1312</v>
      </c>
      <c r="G394" s="4">
        <v>250</v>
      </c>
      <c r="H394" s="4">
        <v>21</v>
      </c>
      <c r="I394" s="4">
        <v>205</v>
      </c>
      <c r="J394" s="4">
        <v>716</v>
      </c>
      <c r="K394" s="4">
        <v>641</v>
      </c>
      <c r="L394" s="4">
        <v>1459</v>
      </c>
      <c r="M394" s="4">
        <v>0.23799999999999999</v>
      </c>
      <c r="N394" s="4">
        <v>0.316</v>
      </c>
      <c r="O394" s="4">
        <v>0.40300000000000002</v>
      </c>
      <c r="P394" s="4">
        <v>21</v>
      </c>
      <c r="Q394" s="4">
        <v>4</v>
      </c>
      <c r="R394" s="4">
        <v>39</v>
      </c>
      <c r="S394" s="4">
        <v>102</v>
      </c>
      <c r="T394" s="4">
        <v>103</v>
      </c>
      <c r="U394" s="4">
        <v>25</v>
      </c>
      <c r="V394" s="4">
        <v>1184</v>
      </c>
      <c r="W394" s="4">
        <v>176</v>
      </c>
      <c r="X394" s="4">
        <v>105</v>
      </c>
      <c r="Y394" s="4">
        <v>82</v>
      </c>
      <c r="Z394" s="4">
        <v>95</v>
      </c>
      <c r="AA394" s="4">
        <v>12</v>
      </c>
      <c r="AB394" s="4">
        <v>9</v>
      </c>
    </row>
    <row r="395" spans="1:28" hidden="1" x14ac:dyDescent="0.2">
      <c r="B395" s="28"/>
      <c r="C395" s="19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idden="1" x14ac:dyDescent="0.2">
      <c r="B396" s="4"/>
      <c r="C39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idden="1" x14ac:dyDescent="0.2">
      <c r="B397" s="4"/>
      <c r="C397"/>
      <c r="D397" s="4"/>
      <c r="E397" s="4"/>
      <c r="F397" s="4"/>
      <c r="G397" s="4"/>
      <c r="H397" s="4"/>
      <c r="I397" s="4"/>
      <c r="J397" s="4"/>
      <c r="K397" s="4"/>
      <c r="L397" s="4"/>
      <c r="M397" s="10"/>
      <c r="N397" s="10"/>
      <c r="O397" s="10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idden="1" x14ac:dyDescent="0.2">
      <c r="B398" s="4"/>
      <c r="C39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idden="1" x14ac:dyDescent="0.2">
      <c r="B399" s="4"/>
      <c r="C399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idden="1" x14ac:dyDescent="0.2">
      <c r="C400"/>
      <c r="D400" s="4"/>
      <c r="E400" s="4"/>
      <c r="F400" s="4"/>
      <c r="G400" s="4"/>
      <c r="H400" s="4"/>
      <c r="I400" s="4"/>
      <c r="J400" s="4"/>
      <c r="K400" s="4"/>
      <c r="L400" s="4"/>
      <c r="M400" s="10"/>
      <c r="N400" s="10"/>
      <c r="O400" s="1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idden="1" x14ac:dyDescent="0.2">
      <c r="B401" s="4"/>
      <c r="C40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x14ac:dyDescent="0.2">
      <c r="A402" s="6" t="s">
        <v>19</v>
      </c>
      <c r="B402" s="14">
        <v>2</v>
      </c>
      <c r="C402" s="6"/>
      <c r="D402" s="14">
        <f t="shared" ref="D402:L402" si="31">SUM(D381:D400)</f>
        <v>77005</v>
      </c>
      <c r="E402" s="14">
        <f t="shared" si="31"/>
        <v>9280</v>
      </c>
      <c r="F402" s="14">
        <f t="shared" si="31"/>
        <v>18923</v>
      </c>
      <c r="G402" s="14">
        <f t="shared" si="31"/>
        <v>3734</v>
      </c>
      <c r="H402" s="14">
        <f t="shared" si="31"/>
        <v>346</v>
      </c>
      <c r="I402" s="14">
        <f t="shared" si="31"/>
        <v>2565</v>
      </c>
      <c r="J402" s="14">
        <f t="shared" si="31"/>
        <v>9144</v>
      </c>
      <c r="K402" s="14">
        <f t="shared" si="31"/>
        <v>7450</v>
      </c>
      <c r="L402" s="14">
        <f t="shared" si="31"/>
        <v>18627</v>
      </c>
      <c r="M402" s="15">
        <f>AVERAGE(M381:M400)</f>
        <v>0.24557142857142858</v>
      </c>
      <c r="N402" s="15">
        <f>AVERAGE(N381:N400)</f>
        <v>0.31021428571428572</v>
      </c>
      <c r="O402" s="15">
        <f>AVERAGE(O381:O400)</f>
        <v>0.40357142857142847</v>
      </c>
      <c r="P402" s="14">
        <f t="shared" ref="P402:AB402" si="32">SUM(P381:P400)</f>
        <v>822</v>
      </c>
      <c r="Q402" s="14">
        <f t="shared" si="32"/>
        <v>308</v>
      </c>
      <c r="R402" s="14">
        <f t="shared" si="32"/>
        <v>508</v>
      </c>
      <c r="S402" s="14">
        <f t="shared" si="32"/>
        <v>1439</v>
      </c>
      <c r="T402" s="14">
        <f t="shared" si="32"/>
        <v>873</v>
      </c>
      <c r="U402" s="14">
        <f t="shared" si="32"/>
        <v>280</v>
      </c>
      <c r="V402" s="14">
        <f t="shared" si="32"/>
        <v>16365</v>
      </c>
      <c r="W402" s="14">
        <f t="shared" si="32"/>
        <v>2371</v>
      </c>
      <c r="X402" s="14">
        <f t="shared" si="32"/>
        <v>1446</v>
      </c>
      <c r="Y402" s="14">
        <f t="shared" si="32"/>
        <v>1232</v>
      </c>
      <c r="Z402" s="14">
        <f t="shared" si="32"/>
        <v>955</v>
      </c>
      <c r="AA402" s="14">
        <f t="shared" si="32"/>
        <v>323</v>
      </c>
      <c r="AB402" s="14">
        <f t="shared" si="32"/>
        <v>108</v>
      </c>
    </row>
    <row r="403" spans="1:28" x14ac:dyDescent="0.2">
      <c r="B403" s="4"/>
      <c r="D403" s="4"/>
      <c r="E403" s="4"/>
      <c r="F403" s="4"/>
      <c r="G403" s="4"/>
      <c r="H403" s="4"/>
      <c r="I403" s="4"/>
      <c r="J403" s="4"/>
      <c r="K403" s="4"/>
      <c r="L403" s="4"/>
      <c r="M403" s="10"/>
      <c r="N403" s="10"/>
      <c r="O403" s="10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x14ac:dyDescent="0.2">
      <c r="A404" s="40" t="s">
        <v>43</v>
      </c>
      <c r="B404" s="40"/>
      <c r="C404" s="40"/>
      <c r="D404" s="12" t="s">
        <v>23</v>
      </c>
      <c r="E404" s="12" t="s">
        <v>11</v>
      </c>
      <c r="F404" s="12" t="s">
        <v>13</v>
      </c>
      <c r="G404" s="12" t="s">
        <v>24</v>
      </c>
      <c r="H404" s="12" t="s">
        <v>25</v>
      </c>
      <c r="I404" s="12" t="s">
        <v>26</v>
      </c>
      <c r="J404" s="12" t="s">
        <v>27</v>
      </c>
      <c r="K404" s="12" t="s">
        <v>15</v>
      </c>
      <c r="L404" s="12" t="s">
        <v>16</v>
      </c>
      <c r="M404" s="12" t="s">
        <v>14</v>
      </c>
      <c r="N404" s="12" t="s">
        <v>28</v>
      </c>
      <c r="O404" s="12" t="s">
        <v>29</v>
      </c>
      <c r="P404" s="12" t="s">
        <v>30</v>
      </c>
      <c r="Q404" s="12" t="s">
        <v>31</v>
      </c>
      <c r="R404" s="12" t="s">
        <v>32</v>
      </c>
      <c r="S404" s="12" t="s">
        <v>33</v>
      </c>
      <c r="T404" s="12" t="s">
        <v>34</v>
      </c>
      <c r="U404" s="12" t="s">
        <v>35</v>
      </c>
      <c r="V404" s="12" t="s">
        <v>36</v>
      </c>
      <c r="W404" s="12" t="s">
        <v>37</v>
      </c>
      <c r="X404" s="12" t="s">
        <v>38</v>
      </c>
      <c r="Y404" s="12" t="s">
        <v>39</v>
      </c>
      <c r="Z404" s="12" t="s">
        <v>40</v>
      </c>
      <c r="AA404" s="12" t="s">
        <v>41</v>
      </c>
      <c r="AB404" s="12" t="s">
        <v>42</v>
      </c>
    </row>
    <row r="405" spans="1:28" x14ac:dyDescent="0.2">
      <c r="A405" s="3">
        <v>2010</v>
      </c>
      <c r="B405">
        <v>4</v>
      </c>
      <c r="C405" t="s">
        <v>88</v>
      </c>
      <c r="D405" s="4">
        <v>5713</v>
      </c>
      <c r="E405" s="4">
        <v>697</v>
      </c>
      <c r="F405" s="4">
        <v>1416</v>
      </c>
      <c r="G405" s="4">
        <v>280</v>
      </c>
      <c r="H405" s="4">
        <v>30</v>
      </c>
      <c r="I405" s="4">
        <v>147</v>
      </c>
      <c r="J405" s="4">
        <v>683</v>
      </c>
      <c r="K405" s="4">
        <v>633</v>
      </c>
      <c r="L405" s="4">
        <v>1232</v>
      </c>
      <c r="M405" s="4">
        <v>0.248</v>
      </c>
      <c r="N405" s="4">
        <v>0.32100000000000001</v>
      </c>
      <c r="O405" s="4">
        <v>0.38500000000000001</v>
      </c>
      <c r="P405" s="4">
        <v>95</v>
      </c>
      <c r="Q405" s="4">
        <v>31</v>
      </c>
      <c r="R405" s="4">
        <v>46</v>
      </c>
      <c r="S405" s="4">
        <v>92</v>
      </c>
      <c r="T405" s="4">
        <v>69</v>
      </c>
      <c r="U405" s="4">
        <v>13</v>
      </c>
      <c r="V405" s="4">
        <v>1324</v>
      </c>
      <c r="W405" s="4">
        <v>187</v>
      </c>
      <c r="X405" s="4">
        <v>86</v>
      </c>
      <c r="Y405" s="4">
        <v>108</v>
      </c>
      <c r="Z405" s="4">
        <v>84</v>
      </c>
      <c r="AA405" s="4">
        <v>34</v>
      </c>
      <c r="AB405" s="4">
        <v>10</v>
      </c>
    </row>
    <row r="406" spans="1:28" x14ac:dyDescent="0.2">
      <c r="A406" s="3">
        <v>2011</v>
      </c>
      <c r="B406">
        <v>4</v>
      </c>
      <c r="C406" t="s">
        <v>87</v>
      </c>
      <c r="D406" s="4">
        <v>5591</v>
      </c>
      <c r="E406" s="4">
        <v>660</v>
      </c>
      <c r="F406" s="4">
        <v>1380</v>
      </c>
      <c r="G406" s="4">
        <v>275</v>
      </c>
      <c r="H406" s="4">
        <v>39</v>
      </c>
      <c r="I406" s="4">
        <v>159</v>
      </c>
      <c r="J406" s="4">
        <v>647</v>
      </c>
      <c r="K406" s="4">
        <v>547</v>
      </c>
      <c r="L406" s="4">
        <v>1297</v>
      </c>
      <c r="M406" s="4">
        <v>0.247</v>
      </c>
      <c r="N406" s="4">
        <v>0.312</v>
      </c>
      <c r="O406" s="4">
        <v>0.39500000000000002</v>
      </c>
      <c r="P406" s="4">
        <v>92</v>
      </c>
      <c r="Q406" s="4">
        <v>29</v>
      </c>
      <c r="R406" s="4">
        <v>45</v>
      </c>
      <c r="S406" s="4">
        <v>85</v>
      </c>
      <c r="T406" s="4">
        <v>110</v>
      </c>
      <c r="U406" s="4">
        <v>26</v>
      </c>
      <c r="V406" s="4">
        <v>1218</v>
      </c>
      <c r="W406" s="4">
        <v>168</v>
      </c>
      <c r="X406" s="4">
        <v>105</v>
      </c>
      <c r="Y406" s="4">
        <v>99</v>
      </c>
      <c r="Z406" s="4">
        <v>58</v>
      </c>
      <c r="AA406" s="4">
        <v>29</v>
      </c>
      <c r="AB406" s="4">
        <v>6</v>
      </c>
    </row>
    <row r="407" spans="1:28" x14ac:dyDescent="0.2">
      <c r="A407" s="3">
        <v>2012</v>
      </c>
      <c r="B407">
        <v>4</v>
      </c>
      <c r="C407" t="s">
        <v>86</v>
      </c>
      <c r="D407" s="4">
        <v>5650</v>
      </c>
      <c r="E407" s="4">
        <v>682</v>
      </c>
      <c r="F407" s="4">
        <v>1431</v>
      </c>
      <c r="G407" s="4">
        <v>276</v>
      </c>
      <c r="H407" s="4">
        <v>49</v>
      </c>
      <c r="I407" s="4">
        <v>142</v>
      </c>
      <c r="J407" s="4">
        <v>665</v>
      </c>
      <c r="K407" s="4">
        <v>543</v>
      </c>
      <c r="L407" s="4">
        <v>1288</v>
      </c>
      <c r="M407" s="4">
        <v>0.253</v>
      </c>
      <c r="N407" s="4">
        <v>0.317</v>
      </c>
      <c r="O407" s="4">
        <v>0.39500000000000002</v>
      </c>
      <c r="P407" s="4">
        <v>66</v>
      </c>
      <c r="Q407" s="4">
        <v>25</v>
      </c>
      <c r="R407" s="4">
        <v>42</v>
      </c>
      <c r="S407" s="4">
        <v>110</v>
      </c>
      <c r="T407" s="4">
        <v>110</v>
      </c>
      <c r="U407" s="4">
        <v>35</v>
      </c>
      <c r="V407" s="4">
        <v>1229</v>
      </c>
      <c r="W407" s="4">
        <v>160</v>
      </c>
      <c r="X407" s="4">
        <v>84</v>
      </c>
      <c r="Y407" s="4">
        <v>117</v>
      </c>
      <c r="Z407" s="4">
        <v>78</v>
      </c>
      <c r="AA407" s="4">
        <v>26</v>
      </c>
      <c r="AB407" s="4">
        <v>28</v>
      </c>
    </row>
    <row r="408" spans="1:28" x14ac:dyDescent="0.2">
      <c r="A408" s="3">
        <v>2013</v>
      </c>
      <c r="B408">
        <v>4</v>
      </c>
      <c r="C408" t="s">
        <v>85</v>
      </c>
      <c r="D408" s="4">
        <v>5665</v>
      </c>
      <c r="E408" s="4">
        <v>561</v>
      </c>
      <c r="F408" s="4">
        <v>1361</v>
      </c>
      <c r="G408" s="4">
        <v>247</v>
      </c>
      <c r="H408" s="4">
        <v>19</v>
      </c>
      <c r="I408" s="4">
        <v>147</v>
      </c>
      <c r="J408" s="4">
        <v>552</v>
      </c>
      <c r="K408" s="4">
        <v>424</v>
      </c>
      <c r="L408" s="4">
        <v>1316</v>
      </c>
      <c r="M408" s="4">
        <v>0.24</v>
      </c>
      <c r="N408" s="4">
        <v>0.29199999999999998</v>
      </c>
      <c r="O408" s="4">
        <v>0.36799999999999999</v>
      </c>
      <c r="P408" s="4">
        <v>74</v>
      </c>
      <c r="Q408" s="4">
        <v>31</v>
      </c>
      <c r="R408" s="4">
        <v>27</v>
      </c>
      <c r="S408" s="4">
        <v>93</v>
      </c>
      <c r="T408" s="4">
        <v>89</v>
      </c>
      <c r="U408" s="4">
        <v>44</v>
      </c>
      <c r="V408" s="4">
        <v>1169</v>
      </c>
      <c r="W408" s="4">
        <v>159</v>
      </c>
      <c r="X408" s="4">
        <v>87</v>
      </c>
      <c r="Y408" s="4">
        <v>108</v>
      </c>
      <c r="Z408" s="4">
        <v>77</v>
      </c>
      <c r="AA408" s="4">
        <v>29</v>
      </c>
      <c r="AB408" s="4">
        <v>13</v>
      </c>
    </row>
    <row r="409" spans="1:28" x14ac:dyDescent="0.2">
      <c r="A409" s="3">
        <v>2014</v>
      </c>
      <c r="B409">
        <v>4</v>
      </c>
      <c r="C409" t="s">
        <v>84</v>
      </c>
      <c r="D409" s="4">
        <v>5599</v>
      </c>
      <c r="E409" s="4">
        <v>551</v>
      </c>
      <c r="F409" s="4">
        <v>1333</v>
      </c>
      <c r="G409" s="4">
        <v>264</v>
      </c>
      <c r="H409" s="4">
        <v>30</v>
      </c>
      <c r="I409" s="4">
        <v>119</v>
      </c>
      <c r="J409" s="4">
        <v>545</v>
      </c>
      <c r="K409" s="4">
        <v>435</v>
      </c>
      <c r="L409" s="4">
        <v>1319</v>
      </c>
      <c r="M409" s="4">
        <v>0.23799999999999999</v>
      </c>
      <c r="N409" s="10">
        <v>0.29099999999999998</v>
      </c>
      <c r="O409" s="10">
        <v>0.36</v>
      </c>
      <c r="P409" s="4">
        <v>88</v>
      </c>
      <c r="Q409" s="4">
        <v>37</v>
      </c>
      <c r="R409" s="4">
        <v>32</v>
      </c>
      <c r="S409" s="4">
        <v>100</v>
      </c>
      <c r="T409" s="4">
        <v>33</v>
      </c>
      <c r="U409" s="4">
        <v>15</v>
      </c>
      <c r="V409" s="4">
        <v>1171</v>
      </c>
      <c r="W409" s="4">
        <v>143</v>
      </c>
      <c r="X409" s="4">
        <v>98</v>
      </c>
      <c r="Y409" s="4">
        <v>92</v>
      </c>
      <c r="Z409" s="4">
        <v>91</v>
      </c>
      <c r="AA409" s="4">
        <v>20</v>
      </c>
      <c r="AB409" s="4">
        <v>19</v>
      </c>
    </row>
    <row r="410" spans="1:28" x14ac:dyDescent="0.2">
      <c r="A410" s="3">
        <v>2015</v>
      </c>
      <c r="B410">
        <v>4</v>
      </c>
      <c r="C410" t="s">
        <v>84</v>
      </c>
      <c r="D410" s="4">
        <v>5560</v>
      </c>
      <c r="E410" s="4">
        <v>593</v>
      </c>
      <c r="F410" s="4">
        <v>1298</v>
      </c>
      <c r="G410" s="4">
        <v>227</v>
      </c>
      <c r="H410" s="4">
        <v>32</v>
      </c>
      <c r="I410" s="4">
        <v>138</v>
      </c>
      <c r="J410" s="4">
        <v>585</v>
      </c>
      <c r="K410" s="4">
        <v>477</v>
      </c>
      <c r="L410" s="4">
        <v>1436</v>
      </c>
      <c r="M410" s="4">
        <v>0.23300000000000001</v>
      </c>
      <c r="N410" s="10">
        <v>0.29199999999999998</v>
      </c>
      <c r="O410" s="10">
        <v>0.36</v>
      </c>
      <c r="P410" s="4">
        <v>90</v>
      </c>
      <c r="Q410" s="4">
        <v>35</v>
      </c>
      <c r="R410" s="4">
        <v>39</v>
      </c>
      <c r="S410" s="4">
        <v>83</v>
      </c>
      <c r="T410" s="4">
        <v>137</v>
      </c>
      <c r="U410" s="4">
        <v>38</v>
      </c>
      <c r="V410" s="4">
        <v>1132</v>
      </c>
      <c r="W410" s="4">
        <v>165</v>
      </c>
      <c r="X410" s="4">
        <v>100</v>
      </c>
      <c r="Y410" s="4">
        <v>103</v>
      </c>
      <c r="Z410" s="4">
        <v>74</v>
      </c>
      <c r="AA410" s="4">
        <v>26</v>
      </c>
      <c r="AB410" s="4">
        <v>14</v>
      </c>
    </row>
    <row r="411" spans="1:28" x14ac:dyDescent="0.2">
      <c r="A411" s="3">
        <v>2016</v>
      </c>
      <c r="B411">
        <v>4</v>
      </c>
      <c r="C411" t="s">
        <v>84</v>
      </c>
      <c r="D411" s="4">
        <v>5655</v>
      </c>
      <c r="E411" s="4">
        <v>732</v>
      </c>
      <c r="F411" s="4">
        <v>1496</v>
      </c>
      <c r="G411" s="4">
        <v>297</v>
      </c>
      <c r="H411" s="4">
        <v>28</v>
      </c>
      <c r="I411" s="4">
        <v>195</v>
      </c>
      <c r="J411" s="4">
        <v>715</v>
      </c>
      <c r="K411" s="4">
        <v>578</v>
      </c>
      <c r="L411" s="4">
        <v>1311</v>
      </c>
      <c r="M411" s="4">
        <v>0.26500000000000001</v>
      </c>
      <c r="N411" s="10">
        <v>0.33100000000000002</v>
      </c>
      <c r="O411" s="10">
        <v>0.43</v>
      </c>
      <c r="P411" s="4">
        <v>100</v>
      </c>
      <c r="Q411" s="4">
        <v>31</v>
      </c>
      <c r="R411" s="4">
        <v>30</v>
      </c>
      <c r="S411" s="4">
        <v>91</v>
      </c>
      <c r="T411" s="4">
        <v>79</v>
      </c>
      <c r="U411" s="4">
        <v>29</v>
      </c>
      <c r="V411" s="4">
        <v>1287</v>
      </c>
      <c r="W411" s="4">
        <v>171</v>
      </c>
      <c r="X411" s="4">
        <v>90</v>
      </c>
      <c r="Y411" s="4">
        <v>105</v>
      </c>
      <c r="Z411" s="4">
        <v>92</v>
      </c>
      <c r="AA411" s="4">
        <v>22</v>
      </c>
      <c r="AB411" s="4">
        <v>9</v>
      </c>
    </row>
    <row r="412" spans="1:28" x14ac:dyDescent="0.2">
      <c r="A412" s="3">
        <v>2017</v>
      </c>
      <c r="B412">
        <v>4</v>
      </c>
      <c r="C412" t="s">
        <v>83</v>
      </c>
      <c r="D412" s="4">
        <v>5623</v>
      </c>
      <c r="E412" s="4">
        <v>805</v>
      </c>
      <c r="F412" s="4">
        <v>1454</v>
      </c>
      <c r="G412" s="4">
        <v>287</v>
      </c>
      <c r="H412" s="4">
        <v>40</v>
      </c>
      <c r="I412" s="4">
        <v>226</v>
      </c>
      <c r="J412" s="4">
        <v>797</v>
      </c>
      <c r="K412" s="4">
        <v>617</v>
      </c>
      <c r="L412" s="4">
        <v>1363</v>
      </c>
      <c r="M412" s="4">
        <v>0.25900000000000001</v>
      </c>
      <c r="N412" s="10">
        <v>0.33</v>
      </c>
      <c r="O412" s="10">
        <v>0.44400000000000001</v>
      </c>
      <c r="P412" s="4">
        <v>89</v>
      </c>
      <c r="Q412" s="4">
        <v>33</v>
      </c>
      <c r="R412" s="4">
        <v>33</v>
      </c>
      <c r="S412" s="4">
        <v>82</v>
      </c>
      <c r="T412" s="4">
        <v>33</v>
      </c>
      <c r="U412" s="4">
        <v>21</v>
      </c>
      <c r="V412" s="4">
        <v>1217</v>
      </c>
      <c r="W412" s="4">
        <v>166</v>
      </c>
      <c r="X412" s="4">
        <v>85</v>
      </c>
      <c r="Y412" s="4">
        <v>78</v>
      </c>
      <c r="Z412" s="4">
        <v>47</v>
      </c>
      <c r="AA412" s="4">
        <v>15</v>
      </c>
      <c r="AB412" s="4">
        <v>8</v>
      </c>
    </row>
    <row r="413" spans="1:28" x14ac:dyDescent="0.2">
      <c r="A413" s="3">
        <v>2018</v>
      </c>
      <c r="B413">
        <v>4</v>
      </c>
      <c r="C413" t="s">
        <v>82</v>
      </c>
      <c r="D413" s="4">
        <v>5610</v>
      </c>
      <c r="E413" s="4">
        <v>760</v>
      </c>
      <c r="F413" s="4">
        <v>1403</v>
      </c>
      <c r="G413" s="4">
        <v>282</v>
      </c>
      <c r="H413" s="4">
        <v>30</v>
      </c>
      <c r="I413" s="4">
        <v>193</v>
      </c>
      <c r="J413" s="4">
        <v>748</v>
      </c>
      <c r="K413" s="4">
        <v>681</v>
      </c>
      <c r="L413" s="4">
        <v>1426</v>
      </c>
      <c r="M413" s="4">
        <v>0.25</v>
      </c>
      <c r="N413" s="4">
        <v>0.32900000000000001</v>
      </c>
      <c r="O413" s="4">
        <v>0.41399999999999998</v>
      </c>
      <c r="P413" s="4">
        <v>51</v>
      </c>
      <c r="Q413" s="4">
        <v>19</v>
      </c>
      <c r="R413" s="4">
        <v>50</v>
      </c>
      <c r="S413" s="4">
        <v>106</v>
      </c>
      <c r="T413" s="4">
        <v>61</v>
      </c>
      <c r="U413" s="4">
        <v>17</v>
      </c>
      <c r="V413" s="4">
        <v>1280</v>
      </c>
      <c r="W413" s="4">
        <v>159</v>
      </c>
      <c r="X413" s="4">
        <v>94</v>
      </c>
      <c r="Y413" s="4">
        <v>106</v>
      </c>
      <c r="Z413" s="4">
        <v>68</v>
      </c>
      <c r="AA413" s="4">
        <v>22</v>
      </c>
      <c r="AB413" s="4">
        <v>14</v>
      </c>
    </row>
    <row r="414" spans="1:28" x14ac:dyDescent="0.2">
      <c r="A414" s="3">
        <v>2019</v>
      </c>
      <c r="B414">
        <v>4</v>
      </c>
      <c r="C414" t="s">
        <v>81</v>
      </c>
      <c r="D414" s="4">
        <v>5629</v>
      </c>
      <c r="E414" s="4">
        <v>784</v>
      </c>
      <c r="F414" s="4">
        <v>1455</v>
      </c>
      <c r="G414" s="4">
        <v>296</v>
      </c>
      <c r="H414" s="4">
        <v>21</v>
      </c>
      <c r="I414" s="4">
        <v>212</v>
      </c>
      <c r="J414" s="4">
        <v>770</v>
      </c>
      <c r="K414" s="4">
        <v>632</v>
      </c>
      <c r="L414" s="4">
        <v>1445</v>
      </c>
      <c r="M414" s="4">
        <v>0.25800000000000001</v>
      </c>
      <c r="N414" s="4">
        <v>0.33100000000000002</v>
      </c>
      <c r="O414" s="4">
        <v>0.432</v>
      </c>
      <c r="P414" s="4">
        <v>77</v>
      </c>
      <c r="Q414" s="4">
        <v>24</v>
      </c>
      <c r="R414" s="4">
        <v>47</v>
      </c>
      <c r="S414" s="4">
        <v>95</v>
      </c>
      <c r="T414" s="4">
        <v>31</v>
      </c>
      <c r="U414" s="4">
        <v>12</v>
      </c>
      <c r="V414" s="4">
        <v>1272</v>
      </c>
      <c r="W414" s="4">
        <v>151</v>
      </c>
      <c r="X414" s="4">
        <v>108</v>
      </c>
      <c r="Y414" s="4">
        <v>106</v>
      </c>
      <c r="Z414" s="4">
        <v>33</v>
      </c>
      <c r="AA414" s="4">
        <v>22</v>
      </c>
      <c r="AB414" s="4">
        <v>8</v>
      </c>
    </row>
    <row r="415" spans="1:28" x14ac:dyDescent="0.2">
      <c r="A415" s="3">
        <v>2020</v>
      </c>
      <c r="B415">
        <v>4</v>
      </c>
      <c r="C415" t="s">
        <v>81</v>
      </c>
      <c r="D415" s="4">
        <v>4155</v>
      </c>
      <c r="E415" s="4">
        <v>565</v>
      </c>
      <c r="F415" s="4">
        <v>1009</v>
      </c>
      <c r="G415" s="4">
        <v>207</v>
      </c>
      <c r="H415" s="4">
        <v>16</v>
      </c>
      <c r="I415" s="4">
        <v>169</v>
      </c>
      <c r="J415" s="4">
        <v>559</v>
      </c>
      <c r="K415" s="4">
        <v>528</v>
      </c>
      <c r="L415" s="4">
        <v>1232</v>
      </c>
      <c r="M415" s="4">
        <v>0.24299999999999999</v>
      </c>
      <c r="N415" s="4">
        <v>0.32700000000000001</v>
      </c>
      <c r="O415" s="4">
        <v>0.42199999999999999</v>
      </c>
      <c r="P415" s="4">
        <v>11</v>
      </c>
      <c r="Q415" s="4">
        <v>5</v>
      </c>
      <c r="R415" s="4">
        <v>20</v>
      </c>
      <c r="S415" s="4">
        <v>86</v>
      </c>
      <c r="T415" s="4">
        <v>18</v>
      </c>
      <c r="U415" s="4">
        <v>6</v>
      </c>
      <c r="V415" s="4">
        <v>933</v>
      </c>
      <c r="W415" s="4">
        <v>116</v>
      </c>
      <c r="X415" s="4">
        <v>86</v>
      </c>
      <c r="Y415" s="4">
        <v>70</v>
      </c>
      <c r="Z415" s="4">
        <v>51</v>
      </c>
      <c r="AA415" s="4">
        <v>14</v>
      </c>
      <c r="AB415" s="4">
        <v>13</v>
      </c>
    </row>
    <row r="416" spans="1:28" x14ac:dyDescent="0.2">
      <c r="A416" s="3">
        <v>2021</v>
      </c>
      <c r="B416" s="13">
        <v>4</v>
      </c>
      <c r="C416" s="13" t="s">
        <v>81</v>
      </c>
      <c r="D416" s="4">
        <v>5495</v>
      </c>
      <c r="E416" s="4">
        <v>619</v>
      </c>
      <c r="F416" s="4">
        <v>1256</v>
      </c>
      <c r="G416" s="4">
        <v>247</v>
      </c>
      <c r="H416" s="4">
        <v>21</v>
      </c>
      <c r="I416" s="4">
        <v>197</v>
      </c>
      <c r="J416" s="4">
        <v>616</v>
      </c>
      <c r="K416" s="4">
        <v>537</v>
      </c>
      <c r="L416" s="4">
        <v>1620</v>
      </c>
      <c r="M416" s="4">
        <v>0.22900000000000001</v>
      </c>
      <c r="N416" s="4">
        <v>0.29599999999999999</v>
      </c>
      <c r="O416" s="4">
        <v>0.38900000000000001</v>
      </c>
      <c r="P416" s="4">
        <v>78</v>
      </c>
      <c r="Q416" s="4">
        <v>35</v>
      </c>
      <c r="R416" s="4">
        <v>26</v>
      </c>
      <c r="S416" s="4">
        <v>87</v>
      </c>
      <c r="T416" s="4">
        <v>34</v>
      </c>
      <c r="U416" s="4">
        <v>13</v>
      </c>
      <c r="V416" s="4">
        <v>1139</v>
      </c>
      <c r="W416" s="4">
        <v>164</v>
      </c>
      <c r="X416" s="4">
        <v>107</v>
      </c>
      <c r="Y416" s="4">
        <v>82</v>
      </c>
      <c r="Z416" s="4">
        <v>67</v>
      </c>
      <c r="AA416" s="4">
        <v>17</v>
      </c>
      <c r="AB416" s="4">
        <v>11</v>
      </c>
    </row>
    <row r="417" spans="1:28" x14ac:dyDescent="0.2">
      <c r="A417" s="3">
        <v>2022</v>
      </c>
      <c r="B417">
        <v>4</v>
      </c>
      <c r="C417" t="s">
        <v>81</v>
      </c>
      <c r="D417" s="4">
        <v>5501</v>
      </c>
      <c r="E417" s="4">
        <v>608</v>
      </c>
      <c r="F417" s="4">
        <v>1276</v>
      </c>
      <c r="G417" s="4">
        <v>246</v>
      </c>
      <c r="H417" s="4">
        <v>29</v>
      </c>
      <c r="I417" s="4">
        <v>181</v>
      </c>
      <c r="J417" s="4">
        <v>600</v>
      </c>
      <c r="K417" s="4">
        <v>583</v>
      </c>
      <c r="L417" s="4">
        <v>1514</v>
      </c>
      <c r="M417" s="4">
        <v>0.23200000000000001</v>
      </c>
      <c r="N417" s="4">
        <v>0.30399999999999999</v>
      </c>
      <c r="O417" s="4">
        <v>0.38600000000000001</v>
      </c>
      <c r="P417" s="4">
        <v>17</v>
      </c>
      <c r="Q417" s="4">
        <v>5</v>
      </c>
      <c r="R417" s="4">
        <v>33</v>
      </c>
      <c r="S417" s="4">
        <v>119</v>
      </c>
      <c r="T417" s="4">
        <v>34</v>
      </c>
      <c r="U417" s="4">
        <v>12</v>
      </c>
      <c r="V417" s="4">
        <v>1178</v>
      </c>
      <c r="W417" s="4">
        <v>146</v>
      </c>
      <c r="X417" s="4">
        <v>126</v>
      </c>
      <c r="Y417" s="4">
        <v>104</v>
      </c>
      <c r="Z417" s="4">
        <v>79</v>
      </c>
      <c r="AA417" s="4">
        <v>19</v>
      </c>
      <c r="AB417" s="4">
        <v>10</v>
      </c>
    </row>
    <row r="418" spans="1:28" x14ac:dyDescent="0.2">
      <c r="A418" s="3">
        <v>2023</v>
      </c>
      <c r="B418" s="36">
        <v>4</v>
      </c>
      <c r="C418" t="s">
        <v>116</v>
      </c>
      <c r="D418" s="4">
        <v>5594</v>
      </c>
      <c r="E418" s="4">
        <v>655</v>
      </c>
      <c r="F418" s="4">
        <v>1318</v>
      </c>
      <c r="G418" s="4">
        <v>272</v>
      </c>
      <c r="H418" s="4">
        <v>30</v>
      </c>
      <c r="I418" s="4">
        <v>193</v>
      </c>
      <c r="J418" s="4">
        <v>650</v>
      </c>
      <c r="K418" s="4">
        <v>639</v>
      </c>
      <c r="L418" s="4">
        <v>1564</v>
      </c>
      <c r="M418" s="10">
        <v>0.23599999999999999</v>
      </c>
      <c r="N418" s="10">
        <v>0.312</v>
      </c>
      <c r="O418" s="10">
        <v>0.39800000000000002</v>
      </c>
      <c r="P418" s="4">
        <v>31</v>
      </c>
      <c r="Q418" s="4">
        <v>11</v>
      </c>
      <c r="R418" s="4">
        <v>38</v>
      </c>
      <c r="S418" s="4">
        <v>90</v>
      </c>
      <c r="T418" s="4">
        <v>38</v>
      </c>
      <c r="U418" s="4">
        <v>16</v>
      </c>
      <c r="V418" s="4">
        <v>1248</v>
      </c>
      <c r="W418" s="4">
        <v>164</v>
      </c>
      <c r="X418" s="4">
        <v>123</v>
      </c>
      <c r="Y418" s="4">
        <v>95</v>
      </c>
      <c r="Z418" s="4">
        <v>115</v>
      </c>
      <c r="AA418" s="4">
        <v>21</v>
      </c>
      <c r="AB418" s="4">
        <v>13</v>
      </c>
    </row>
    <row r="419" spans="1:28" x14ac:dyDescent="0.2">
      <c r="A419" s="3">
        <v>2024</v>
      </c>
      <c r="B419">
        <v>4</v>
      </c>
      <c r="C419" t="s">
        <v>116</v>
      </c>
      <c r="D419" s="4">
        <v>5548</v>
      </c>
      <c r="E419" s="4">
        <v>671</v>
      </c>
      <c r="F419" s="4">
        <v>1301</v>
      </c>
      <c r="G419" s="4">
        <v>258</v>
      </c>
      <c r="H419" s="4">
        <v>22</v>
      </c>
      <c r="I419" s="4">
        <v>222</v>
      </c>
      <c r="J419" s="4">
        <v>662</v>
      </c>
      <c r="K419" s="4">
        <v>570</v>
      </c>
      <c r="L419" s="4">
        <v>1548</v>
      </c>
      <c r="M419" s="4">
        <v>0.23400000000000001</v>
      </c>
      <c r="N419" s="4">
        <v>0.30399999999999999</v>
      </c>
      <c r="O419" s="4">
        <v>0.40899999999999997</v>
      </c>
      <c r="P419" s="4">
        <v>42</v>
      </c>
      <c r="Q419" s="4">
        <v>11</v>
      </c>
      <c r="R419" s="4">
        <v>41</v>
      </c>
      <c r="S419" s="4">
        <v>104</v>
      </c>
      <c r="T419" s="4">
        <v>33</v>
      </c>
      <c r="U419" s="4">
        <v>5</v>
      </c>
      <c r="V419" s="4">
        <v>1187</v>
      </c>
      <c r="W419" s="4">
        <v>137</v>
      </c>
      <c r="X419" s="4">
        <v>95</v>
      </c>
      <c r="Y419" s="4">
        <v>89</v>
      </c>
      <c r="Z419" s="4">
        <v>109</v>
      </c>
      <c r="AA419" s="4">
        <v>26</v>
      </c>
      <c r="AB419" s="4">
        <v>4</v>
      </c>
    </row>
    <row r="420" spans="1:28" hidden="1" x14ac:dyDescent="0.2">
      <c r="B420" s="28"/>
      <c r="C420" s="19"/>
      <c r="D420" s="20"/>
      <c r="E420" s="20"/>
      <c r="F420" s="20"/>
      <c r="G420" s="20"/>
      <c r="H420" s="20"/>
      <c r="I420" s="20"/>
      <c r="J420" s="20"/>
      <c r="K420" s="20"/>
      <c r="L420" s="20"/>
      <c r="M420" s="22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idden="1" x14ac:dyDescent="0.2">
      <c r="B421" s="4"/>
      <c r="C42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10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idden="1" x14ac:dyDescent="0.2">
      <c r="B422" s="4"/>
      <c r="C422"/>
      <c r="D422" s="4"/>
      <c r="E422" s="4"/>
      <c r="F422" s="4"/>
      <c r="G422" s="4"/>
      <c r="H422" s="4"/>
      <c r="I422" s="4"/>
      <c r="J422" s="4"/>
      <c r="K422" s="4"/>
      <c r="L422" s="4"/>
      <c r="M422" s="10"/>
      <c r="N422" s="10"/>
      <c r="O422" s="10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idden="1" x14ac:dyDescent="0.2">
      <c r="B423" s="4"/>
      <c r="C42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idden="1" x14ac:dyDescent="0.2">
      <c r="B424" s="4"/>
      <c r="C42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idden="1" x14ac:dyDescent="0.2">
      <c r="C425"/>
      <c r="D425" s="4"/>
      <c r="E425" s="4"/>
      <c r="F425" s="4"/>
      <c r="G425" s="4"/>
      <c r="H425" s="4"/>
      <c r="I425" s="4"/>
      <c r="J425" s="4"/>
      <c r="K425" s="4"/>
      <c r="L425" s="4"/>
      <c r="M425" s="10"/>
      <c r="N425" s="10"/>
      <c r="O425" s="10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idden="1" x14ac:dyDescent="0.2">
      <c r="B426" s="4"/>
      <c r="C426" s="1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10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x14ac:dyDescent="0.2">
      <c r="A427" s="6" t="s">
        <v>19</v>
      </c>
      <c r="B427" s="14">
        <v>4</v>
      </c>
      <c r="C427" s="6"/>
      <c r="D427" s="14">
        <f t="shared" ref="D427:L427" si="33">SUM(D406:D425)</f>
        <v>76875</v>
      </c>
      <c r="E427" s="14">
        <f t="shared" si="33"/>
        <v>9246</v>
      </c>
      <c r="F427" s="14">
        <f t="shared" si="33"/>
        <v>18771</v>
      </c>
      <c r="G427" s="14">
        <f t="shared" si="33"/>
        <v>3681</v>
      </c>
      <c r="H427" s="14">
        <f t="shared" si="33"/>
        <v>406</v>
      </c>
      <c r="I427" s="14">
        <f t="shared" si="33"/>
        <v>2493</v>
      </c>
      <c r="J427" s="14">
        <f t="shared" si="33"/>
        <v>9111</v>
      </c>
      <c r="K427" s="14">
        <f t="shared" si="33"/>
        <v>7791</v>
      </c>
      <c r="L427" s="14">
        <f t="shared" si="33"/>
        <v>19679</v>
      </c>
      <c r="M427" s="15">
        <f>AVERAGE(M406:M425)</f>
        <v>0.24407142857142855</v>
      </c>
      <c r="N427" s="15">
        <f>AVERAGE(N406:N425)</f>
        <v>0.312</v>
      </c>
      <c r="O427" s="15">
        <f>AVERAGE(O406:O425)</f>
        <v>0.40014285714285708</v>
      </c>
      <c r="P427" s="14">
        <f t="shared" ref="P427:AB427" si="34">SUM(P406:P425)</f>
        <v>906</v>
      </c>
      <c r="Q427" s="14">
        <f t="shared" si="34"/>
        <v>331</v>
      </c>
      <c r="R427" s="14">
        <f t="shared" si="34"/>
        <v>503</v>
      </c>
      <c r="S427" s="14">
        <f t="shared" si="34"/>
        <v>1331</v>
      </c>
      <c r="T427" s="14">
        <f t="shared" si="34"/>
        <v>840</v>
      </c>
      <c r="U427" s="14">
        <f t="shared" si="34"/>
        <v>289</v>
      </c>
      <c r="V427" s="14">
        <f t="shared" si="34"/>
        <v>16660</v>
      </c>
      <c r="W427" s="14">
        <f t="shared" si="34"/>
        <v>2169</v>
      </c>
      <c r="X427" s="14">
        <f t="shared" si="34"/>
        <v>1388</v>
      </c>
      <c r="Y427" s="14">
        <f t="shared" si="34"/>
        <v>1354</v>
      </c>
      <c r="Z427" s="14">
        <f t="shared" si="34"/>
        <v>1039</v>
      </c>
      <c r="AA427" s="14">
        <f t="shared" si="34"/>
        <v>308</v>
      </c>
      <c r="AB427" s="14">
        <f t="shared" si="34"/>
        <v>170</v>
      </c>
    </row>
    <row r="428" spans="1:28" x14ac:dyDescent="0.2">
      <c r="B428" s="4"/>
      <c r="D428" s="4"/>
      <c r="E428" s="4"/>
      <c r="F428" s="4"/>
      <c r="G428" s="4"/>
      <c r="H428" s="4"/>
      <c r="I428" s="4"/>
      <c r="J428" s="4"/>
      <c r="K428" s="4"/>
      <c r="L428" s="4"/>
      <c r="M428" s="10"/>
      <c r="N428" s="10"/>
      <c r="O428" s="10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x14ac:dyDescent="0.2">
      <c r="A429" s="40" t="s">
        <v>43</v>
      </c>
      <c r="B429" s="40"/>
      <c r="C429" s="40"/>
      <c r="D429" s="12" t="s">
        <v>23</v>
      </c>
      <c r="E429" s="12" t="s">
        <v>11</v>
      </c>
      <c r="F429" s="12" t="s">
        <v>13</v>
      </c>
      <c r="G429" s="12" t="s">
        <v>24</v>
      </c>
      <c r="H429" s="12" t="s">
        <v>25</v>
      </c>
      <c r="I429" s="12" t="s">
        <v>26</v>
      </c>
      <c r="J429" s="12" t="s">
        <v>27</v>
      </c>
      <c r="K429" s="12" t="s">
        <v>15</v>
      </c>
      <c r="L429" s="12" t="s">
        <v>16</v>
      </c>
      <c r="M429" s="12" t="s">
        <v>14</v>
      </c>
      <c r="N429" s="12" t="s">
        <v>28</v>
      </c>
      <c r="O429" s="12" t="s">
        <v>29</v>
      </c>
      <c r="P429" s="12" t="s">
        <v>30</v>
      </c>
      <c r="Q429" s="12" t="s">
        <v>31</v>
      </c>
      <c r="R429" s="12" t="s">
        <v>32</v>
      </c>
      <c r="S429" s="12" t="s">
        <v>33</v>
      </c>
      <c r="T429" s="12" t="s">
        <v>34</v>
      </c>
      <c r="U429" s="12" t="s">
        <v>35</v>
      </c>
      <c r="V429" s="12" t="s">
        <v>36</v>
      </c>
      <c r="W429" s="12" t="s">
        <v>37</v>
      </c>
      <c r="X429" s="12" t="s">
        <v>38</v>
      </c>
      <c r="Y429" s="12" t="s">
        <v>39</v>
      </c>
      <c r="Z429" s="12" t="s">
        <v>40</v>
      </c>
      <c r="AA429" s="12" t="s">
        <v>41</v>
      </c>
      <c r="AB429" s="12" t="s">
        <v>42</v>
      </c>
    </row>
    <row r="430" spans="1:28" x14ac:dyDescent="0.2">
      <c r="A430" s="3">
        <v>2010</v>
      </c>
      <c r="B430">
        <v>6</v>
      </c>
      <c r="C430" t="s">
        <v>96</v>
      </c>
      <c r="D430" s="4">
        <v>5718</v>
      </c>
      <c r="E430" s="4">
        <v>694</v>
      </c>
      <c r="F430" s="4">
        <v>1466</v>
      </c>
      <c r="G430" s="4">
        <v>276</v>
      </c>
      <c r="H430" s="4">
        <v>21</v>
      </c>
      <c r="I430" s="4">
        <v>162</v>
      </c>
      <c r="J430" s="4">
        <v>685</v>
      </c>
      <c r="K430" s="4">
        <v>561</v>
      </c>
      <c r="L430" s="4">
        <v>1209</v>
      </c>
      <c r="M430" s="4">
        <v>0.25600000000000001</v>
      </c>
      <c r="N430" s="4">
        <v>0.32100000000000001</v>
      </c>
      <c r="O430" s="4">
        <v>0.39700000000000002</v>
      </c>
      <c r="P430" s="4">
        <v>60</v>
      </c>
      <c r="Q430" s="4">
        <v>20</v>
      </c>
      <c r="R430" s="4">
        <v>41</v>
      </c>
      <c r="S430" s="4">
        <v>120</v>
      </c>
      <c r="T430" s="4">
        <v>56</v>
      </c>
      <c r="U430" s="4">
        <v>24</v>
      </c>
      <c r="V430" s="4">
        <v>1265</v>
      </c>
      <c r="W430" s="4">
        <v>208</v>
      </c>
      <c r="X430" s="4">
        <v>124</v>
      </c>
      <c r="Y430" s="4">
        <v>115</v>
      </c>
      <c r="Z430" s="4">
        <v>91</v>
      </c>
      <c r="AA430" s="4">
        <v>28</v>
      </c>
      <c r="AB430" s="4">
        <v>10</v>
      </c>
    </row>
    <row r="431" spans="1:28" x14ac:dyDescent="0.2">
      <c r="A431" s="3">
        <v>2011</v>
      </c>
      <c r="B431">
        <v>6</v>
      </c>
      <c r="C431" t="s">
        <v>95</v>
      </c>
      <c r="D431" s="4">
        <v>5826</v>
      </c>
      <c r="E431" s="4">
        <v>737</v>
      </c>
      <c r="F431" s="4">
        <v>1563</v>
      </c>
      <c r="G431" s="4">
        <v>271</v>
      </c>
      <c r="H431" s="4">
        <v>24</v>
      </c>
      <c r="I431" s="4">
        <v>193</v>
      </c>
      <c r="J431" s="4">
        <v>720</v>
      </c>
      <c r="K431" s="4">
        <v>547</v>
      </c>
      <c r="L431" s="4">
        <v>1231</v>
      </c>
      <c r="M431" s="4">
        <v>0.26800000000000002</v>
      </c>
      <c r="N431" s="4">
        <v>0.32900000000000001</v>
      </c>
      <c r="O431" s="4">
        <v>0.42199999999999999</v>
      </c>
      <c r="P431" s="4">
        <v>94</v>
      </c>
      <c r="Q431" s="4">
        <v>33</v>
      </c>
      <c r="R431" s="4">
        <v>38</v>
      </c>
      <c r="S431" s="4">
        <v>117</v>
      </c>
      <c r="T431" s="4">
        <v>11</v>
      </c>
      <c r="U431" s="4">
        <v>14</v>
      </c>
      <c r="V431" s="4">
        <v>1325</v>
      </c>
      <c r="W431" s="4">
        <v>176</v>
      </c>
      <c r="X431" s="4">
        <v>117</v>
      </c>
      <c r="Y431" s="4">
        <v>91</v>
      </c>
      <c r="Z431" s="4">
        <v>77</v>
      </c>
      <c r="AA431" s="4">
        <v>30</v>
      </c>
      <c r="AB431" s="4">
        <v>7</v>
      </c>
    </row>
    <row r="432" spans="1:28" x14ac:dyDescent="0.2">
      <c r="A432" s="3">
        <v>2012</v>
      </c>
      <c r="B432">
        <v>6</v>
      </c>
      <c r="C432" t="s">
        <v>94</v>
      </c>
      <c r="D432" s="4">
        <v>5566</v>
      </c>
      <c r="E432" s="4">
        <v>661</v>
      </c>
      <c r="F432" s="4">
        <v>1376</v>
      </c>
      <c r="G432" s="4">
        <v>259</v>
      </c>
      <c r="H432" s="4">
        <v>22</v>
      </c>
      <c r="I432" s="4">
        <v>199</v>
      </c>
      <c r="J432" s="4">
        <v>654</v>
      </c>
      <c r="K432" s="4">
        <v>480</v>
      </c>
      <c r="L432" s="4">
        <v>1178</v>
      </c>
      <c r="M432" s="4">
        <v>0.247</v>
      </c>
      <c r="N432" s="4">
        <v>0.30499999999999999</v>
      </c>
      <c r="O432" s="4">
        <v>0.40899999999999997</v>
      </c>
      <c r="P432" s="4">
        <v>82</v>
      </c>
      <c r="Q432" s="4">
        <v>33</v>
      </c>
      <c r="R432" s="4">
        <v>40</v>
      </c>
      <c r="S432" s="4">
        <v>112</v>
      </c>
      <c r="T432" s="4">
        <v>70</v>
      </c>
      <c r="U432" s="4">
        <v>21</v>
      </c>
      <c r="V432" s="4">
        <v>1144</v>
      </c>
      <c r="W432" s="4">
        <v>170</v>
      </c>
      <c r="X432" s="4">
        <v>94</v>
      </c>
      <c r="Y432" s="4">
        <v>104</v>
      </c>
      <c r="Z432" s="4">
        <v>84</v>
      </c>
      <c r="AA432" s="4">
        <v>30</v>
      </c>
      <c r="AB432" s="4">
        <v>11</v>
      </c>
    </row>
    <row r="433" spans="1:28" x14ac:dyDescent="0.2">
      <c r="A433" s="3">
        <v>2013</v>
      </c>
      <c r="B433">
        <v>6</v>
      </c>
      <c r="C433" t="s">
        <v>93</v>
      </c>
      <c r="D433" s="4">
        <v>5606</v>
      </c>
      <c r="E433" s="4">
        <v>647</v>
      </c>
      <c r="F433" s="4">
        <v>1415</v>
      </c>
      <c r="G433" s="4">
        <v>265</v>
      </c>
      <c r="H433" s="4">
        <v>24</v>
      </c>
      <c r="I433" s="4">
        <v>160</v>
      </c>
      <c r="J433" s="4">
        <v>630</v>
      </c>
      <c r="K433" s="4">
        <v>501</v>
      </c>
      <c r="L433" s="4">
        <v>1183</v>
      </c>
      <c r="M433" s="4">
        <v>0.252</v>
      </c>
      <c r="N433" s="4">
        <v>0.311</v>
      </c>
      <c r="O433" s="4">
        <v>0.39400000000000002</v>
      </c>
      <c r="P433" s="4">
        <v>69</v>
      </c>
      <c r="Q433" s="4">
        <v>23</v>
      </c>
      <c r="R433" s="4">
        <v>44</v>
      </c>
      <c r="S433" s="4">
        <v>137</v>
      </c>
      <c r="T433" s="4">
        <v>10</v>
      </c>
      <c r="U433" s="4">
        <v>2</v>
      </c>
      <c r="V433" s="4">
        <v>1213</v>
      </c>
      <c r="W433" s="4">
        <v>112</v>
      </c>
      <c r="X433" s="4">
        <v>87</v>
      </c>
      <c r="Y433" s="4">
        <v>122</v>
      </c>
      <c r="Z433" s="4">
        <v>79</v>
      </c>
      <c r="AA433" s="4">
        <v>32</v>
      </c>
      <c r="AB433" s="4">
        <v>6</v>
      </c>
    </row>
    <row r="434" spans="1:28" x14ac:dyDescent="0.2">
      <c r="A434" s="3">
        <v>2014</v>
      </c>
      <c r="B434">
        <v>6</v>
      </c>
      <c r="C434" t="s">
        <v>93</v>
      </c>
      <c r="D434" s="4">
        <v>5526</v>
      </c>
      <c r="E434" s="4">
        <v>581</v>
      </c>
      <c r="F434" s="4">
        <v>1303</v>
      </c>
      <c r="G434" s="4">
        <v>260</v>
      </c>
      <c r="H434" s="4">
        <v>25</v>
      </c>
      <c r="I434" s="4">
        <v>180</v>
      </c>
      <c r="J434" s="4">
        <v>572</v>
      </c>
      <c r="K434" s="4">
        <v>446</v>
      </c>
      <c r="L434" s="4">
        <v>1325</v>
      </c>
      <c r="M434" s="4">
        <v>0.23599999999999999</v>
      </c>
      <c r="N434" s="4">
        <v>0.29099999999999998</v>
      </c>
      <c r="O434" s="10">
        <v>0.39</v>
      </c>
      <c r="P434" s="4">
        <v>58</v>
      </c>
      <c r="Q434" s="4">
        <v>17</v>
      </c>
      <c r="R434" s="4">
        <v>34</v>
      </c>
      <c r="S434" s="4">
        <v>112</v>
      </c>
      <c r="T434" s="4">
        <v>24</v>
      </c>
      <c r="U434" s="4">
        <v>7</v>
      </c>
      <c r="V434" s="4">
        <v>1115</v>
      </c>
      <c r="W434" s="4">
        <v>167</v>
      </c>
      <c r="X434" s="4">
        <v>92</v>
      </c>
      <c r="Y434" s="4">
        <v>103</v>
      </c>
      <c r="Z434" s="4">
        <v>80</v>
      </c>
      <c r="AA434" s="4">
        <v>25</v>
      </c>
      <c r="AB434" s="4">
        <v>14</v>
      </c>
    </row>
    <row r="435" spans="1:28" x14ac:dyDescent="0.2">
      <c r="A435" s="3">
        <v>2015</v>
      </c>
      <c r="B435">
        <v>6</v>
      </c>
      <c r="C435" t="s">
        <v>92</v>
      </c>
      <c r="D435" s="4">
        <v>5564</v>
      </c>
      <c r="E435" s="4">
        <v>615</v>
      </c>
      <c r="F435" s="4">
        <v>1322</v>
      </c>
      <c r="G435" s="4">
        <v>233</v>
      </c>
      <c r="H435" s="4">
        <v>20</v>
      </c>
      <c r="I435" s="4">
        <v>170</v>
      </c>
      <c r="J435" s="4">
        <v>600</v>
      </c>
      <c r="K435" s="4">
        <v>488</v>
      </c>
      <c r="L435" s="4">
        <v>1280</v>
      </c>
      <c r="M435" s="4">
        <v>0.23799999999999999</v>
      </c>
      <c r="N435" s="4">
        <v>0.29699999999999999</v>
      </c>
      <c r="O435" s="4">
        <v>0.378</v>
      </c>
      <c r="P435" s="4">
        <v>66</v>
      </c>
      <c r="Q435" s="4">
        <v>24</v>
      </c>
      <c r="R435" s="4">
        <v>46</v>
      </c>
      <c r="S435" s="4">
        <v>116</v>
      </c>
      <c r="T435" s="4">
        <v>52</v>
      </c>
      <c r="U435" s="4">
        <v>15</v>
      </c>
      <c r="V435" s="4">
        <v>1132</v>
      </c>
      <c r="W435" s="4">
        <v>209</v>
      </c>
      <c r="X435" s="4">
        <v>101</v>
      </c>
      <c r="Y435" s="4">
        <v>80</v>
      </c>
      <c r="Z435" s="4">
        <v>94</v>
      </c>
      <c r="AA435" s="4">
        <v>29</v>
      </c>
      <c r="AB435" s="4">
        <v>4</v>
      </c>
    </row>
    <row r="436" spans="1:28" x14ac:dyDescent="0.2">
      <c r="A436" s="3">
        <v>2016</v>
      </c>
      <c r="B436">
        <v>6</v>
      </c>
      <c r="C436" t="s">
        <v>91</v>
      </c>
      <c r="D436" s="4">
        <v>5579</v>
      </c>
      <c r="E436" s="4">
        <v>729</v>
      </c>
      <c r="F436" s="4">
        <v>1382</v>
      </c>
      <c r="G436" s="4">
        <v>247</v>
      </c>
      <c r="H436" s="4">
        <v>17</v>
      </c>
      <c r="I436" s="4">
        <v>216</v>
      </c>
      <c r="J436" s="4">
        <v>718</v>
      </c>
      <c r="K436" s="4">
        <v>586</v>
      </c>
      <c r="L436" s="4">
        <v>1522</v>
      </c>
      <c r="M436" s="4">
        <v>0.248</v>
      </c>
      <c r="N436" s="4">
        <v>0.317</v>
      </c>
      <c r="O436" s="4">
        <v>0.41399999999999998</v>
      </c>
      <c r="P436" s="4">
        <v>80</v>
      </c>
      <c r="Q436" s="4">
        <v>27</v>
      </c>
      <c r="R436" s="4">
        <v>34</v>
      </c>
      <c r="S436" s="4">
        <v>88</v>
      </c>
      <c r="T436" s="4">
        <v>127</v>
      </c>
      <c r="U436" s="4">
        <v>45</v>
      </c>
      <c r="V436" s="4">
        <v>1172</v>
      </c>
      <c r="W436" s="4">
        <v>169</v>
      </c>
      <c r="X436" s="4">
        <v>106</v>
      </c>
      <c r="Y436" s="4">
        <v>114</v>
      </c>
      <c r="Z436" s="4">
        <v>74</v>
      </c>
      <c r="AA436" s="4">
        <v>24</v>
      </c>
      <c r="AB436" s="4">
        <v>15</v>
      </c>
    </row>
    <row r="437" spans="1:28" x14ac:dyDescent="0.2">
      <c r="A437" s="3">
        <v>2017</v>
      </c>
      <c r="B437">
        <v>6</v>
      </c>
      <c r="C437" t="s">
        <v>91</v>
      </c>
      <c r="D437" s="4">
        <v>5437</v>
      </c>
      <c r="E437" s="4">
        <v>666</v>
      </c>
      <c r="F437" s="4">
        <v>1289</v>
      </c>
      <c r="G437" s="4">
        <v>252</v>
      </c>
      <c r="H437" s="4">
        <v>28</v>
      </c>
      <c r="I437" s="4">
        <v>202</v>
      </c>
      <c r="J437" s="4">
        <v>659</v>
      </c>
      <c r="K437" s="4">
        <v>607</v>
      </c>
      <c r="L437" s="4">
        <v>1323</v>
      </c>
      <c r="M437" s="4">
        <v>0.23699999999999999</v>
      </c>
      <c r="N437" s="4">
        <v>0.311</v>
      </c>
      <c r="O437" s="4">
        <v>0.40500000000000003</v>
      </c>
      <c r="P437" s="4">
        <v>101</v>
      </c>
      <c r="Q437" s="4">
        <v>39</v>
      </c>
      <c r="R437" s="4">
        <v>43</v>
      </c>
      <c r="S437" s="4">
        <v>89</v>
      </c>
      <c r="T437" s="4">
        <v>84</v>
      </c>
      <c r="U437" s="4">
        <v>33</v>
      </c>
      <c r="V437" s="4">
        <v>1164</v>
      </c>
      <c r="W437" s="4">
        <v>158</v>
      </c>
      <c r="X437" s="4">
        <v>93</v>
      </c>
      <c r="Y437" s="4">
        <v>108</v>
      </c>
      <c r="Z437" s="4">
        <v>75</v>
      </c>
      <c r="AA437" s="4">
        <v>30</v>
      </c>
      <c r="AB437" s="4">
        <v>11</v>
      </c>
    </row>
    <row r="438" spans="1:28" x14ac:dyDescent="0.2">
      <c r="A438" s="3">
        <v>2018</v>
      </c>
      <c r="B438">
        <v>6</v>
      </c>
      <c r="C438" t="s">
        <v>90</v>
      </c>
      <c r="D438" s="4">
        <v>5529</v>
      </c>
      <c r="E438" s="4">
        <v>708</v>
      </c>
      <c r="F438" s="4">
        <v>1330</v>
      </c>
      <c r="G438" s="4">
        <v>254</v>
      </c>
      <c r="H438" s="4">
        <v>19</v>
      </c>
      <c r="I438" s="4">
        <v>203</v>
      </c>
      <c r="J438" s="4">
        <v>700</v>
      </c>
      <c r="K438" s="4">
        <v>649</v>
      </c>
      <c r="L438" s="4">
        <v>1364</v>
      </c>
      <c r="M438" s="4">
        <v>0.24099999999999999</v>
      </c>
      <c r="N438" s="4">
        <v>0.31900000000000001</v>
      </c>
      <c r="O438" s="4">
        <v>0.40400000000000003</v>
      </c>
      <c r="P438" s="4">
        <v>58</v>
      </c>
      <c r="Q438" s="4">
        <v>21</v>
      </c>
      <c r="R438" s="4">
        <v>31</v>
      </c>
      <c r="S438" s="4">
        <v>90</v>
      </c>
      <c r="T438" s="4">
        <v>98</v>
      </c>
      <c r="U438" s="4">
        <v>30</v>
      </c>
      <c r="V438" s="4">
        <v>1224</v>
      </c>
      <c r="W438" s="4">
        <v>160</v>
      </c>
      <c r="X438" s="4">
        <v>107</v>
      </c>
      <c r="Y438" s="4">
        <v>90</v>
      </c>
      <c r="Z438" s="4">
        <v>64</v>
      </c>
      <c r="AA438" s="4">
        <v>20</v>
      </c>
      <c r="AB438" s="4">
        <v>11</v>
      </c>
    </row>
    <row r="439" spans="1:28" x14ac:dyDescent="0.2">
      <c r="A439" s="3">
        <v>2019</v>
      </c>
      <c r="B439">
        <v>6</v>
      </c>
      <c r="C439" t="s">
        <v>90</v>
      </c>
      <c r="D439" s="4">
        <v>5585</v>
      </c>
      <c r="E439" s="4">
        <v>716</v>
      </c>
      <c r="F439" s="4">
        <v>1304</v>
      </c>
      <c r="G439" s="4">
        <v>246</v>
      </c>
      <c r="H439" s="4">
        <v>26</v>
      </c>
      <c r="I439" s="4">
        <v>235</v>
      </c>
      <c r="J439" s="4">
        <v>701</v>
      </c>
      <c r="K439" s="4">
        <v>632</v>
      </c>
      <c r="L439" s="4">
        <v>1669</v>
      </c>
      <c r="M439" s="4">
        <v>0.23300000000000001</v>
      </c>
      <c r="N439" s="4">
        <v>0.309</v>
      </c>
      <c r="O439" s="4">
        <v>0.41299999999999998</v>
      </c>
      <c r="P439" s="4">
        <v>42</v>
      </c>
      <c r="Q439" s="4">
        <v>18</v>
      </c>
      <c r="R439" s="4">
        <v>46</v>
      </c>
      <c r="S439" s="4">
        <v>105</v>
      </c>
      <c r="T439" s="4">
        <v>74</v>
      </c>
      <c r="U439" s="4">
        <v>24</v>
      </c>
      <c r="V439" s="4">
        <v>1161</v>
      </c>
      <c r="W439" s="4">
        <v>139</v>
      </c>
      <c r="X439" s="4">
        <v>101</v>
      </c>
      <c r="Y439" s="4">
        <v>105</v>
      </c>
      <c r="Z439" s="4">
        <v>51</v>
      </c>
      <c r="AA439" s="4">
        <v>18</v>
      </c>
      <c r="AB439" s="4">
        <v>21</v>
      </c>
    </row>
    <row r="440" spans="1:28" x14ac:dyDescent="0.2">
      <c r="A440" s="3">
        <v>2020</v>
      </c>
      <c r="B440">
        <v>6</v>
      </c>
      <c r="C440" t="s">
        <v>89</v>
      </c>
      <c r="D440" s="4">
        <v>4008</v>
      </c>
      <c r="E440" s="4">
        <v>481</v>
      </c>
      <c r="F440" s="4">
        <v>906</v>
      </c>
      <c r="G440" s="4">
        <v>153</v>
      </c>
      <c r="H440" s="4">
        <v>23</v>
      </c>
      <c r="I440" s="4">
        <v>168</v>
      </c>
      <c r="J440" s="4">
        <v>476</v>
      </c>
      <c r="K440" s="4">
        <v>465</v>
      </c>
      <c r="L440" s="4">
        <v>1080</v>
      </c>
      <c r="M440" s="4">
        <v>0.22600000000000001</v>
      </c>
      <c r="N440" s="4">
        <v>0.30399999999999999</v>
      </c>
      <c r="O440" s="4">
        <v>0.40100000000000002</v>
      </c>
      <c r="P440" s="4">
        <v>1</v>
      </c>
      <c r="Q440" s="4">
        <v>0</v>
      </c>
      <c r="R440" s="4">
        <v>35</v>
      </c>
      <c r="S440" s="4">
        <v>86</v>
      </c>
      <c r="T440" s="4">
        <v>44</v>
      </c>
      <c r="U440" s="4">
        <v>16</v>
      </c>
      <c r="V440" s="4">
        <v>834</v>
      </c>
      <c r="W440" s="4">
        <v>105</v>
      </c>
      <c r="X440" s="4">
        <v>78</v>
      </c>
      <c r="Y440" s="4">
        <v>78</v>
      </c>
      <c r="Z440" s="4">
        <v>52</v>
      </c>
      <c r="AA440" s="4">
        <v>15</v>
      </c>
      <c r="AB440" s="4">
        <v>8</v>
      </c>
    </row>
    <row r="441" spans="1:28" x14ac:dyDescent="0.2">
      <c r="A441" s="3">
        <v>2021</v>
      </c>
      <c r="B441" s="13">
        <v>6</v>
      </c>
      <c r="C441" s="13" t="s">
        <v>89</v>
      </c>
      <c r="D441" s="4">
        <v>5527</v>
      </c>
      <c r="E441" s="4">
        <v>710</v>
      </c>
      <c r="F441" s="4">
        <v>1346</v>
      </c>
      <c r="G441" s="4">
        <v>277</v>
      </c>
      <c r="H441" s="4">
        <v>25</v>
      </c>
      <c r="I441" s="4">
        <v>194</v>
      </c>
      <c r="J441" s="4">
        <v>696</v>
      </c>
      <c r="K441" s="4">
        <v>579</v>
      </c>
      <c r="L441" s="4">
        <v>1419</v>
      </c>
      <c r="M441" s="4">
        <v>0.24399999999999999</v>
      </c>
      <c r="N441" s="4">
        <v>0.313</v>
      </c>
      <c r="O441" s="4">
        <v>0.40799999999999997</v>
      </c>
      <c r="P441" s="4">
        <v>44</v>
      </c>
      <c r="Q441" s="4">
        <v>18</v>
      </c>
      <c r="R441" s="4">
        <v>48</v>
      </c>
      <c r="S441" s="4">
        <v>102</v>
      </c>
      <c r="T441" s="4">
        <v>96</v>
      </c>
      <c r="U441" s="4">
        <v>22</v>
      </c>
      <c r="V441" s="4">
        <v>1164</v>
      </c>
      <c r="W441" s="4">
        <v>141</v>
      </c>
      <c r="X441" s="4">
        <v>87</v>
      </c>
      <c r="Y441" s="4">
        <v>100</v>
      </c>
      <c r="Z441" s="4">
        <v>84</v>
      </c>
      <c r="AA441" s="4">
        <v>26</v>
      </c>
      <c r="AB441" s="4">
        <v>12</v>
      </c>
    </row>
    <row r="442" spans="1:28" x14ac:dyDescent="0.2">
      <c r="A442" s="3">
        <v>2022</v>
      </c>
      <c r="B442">
        <v>6</v>
      </c>
      <c r="C442" t="s">
        <v>89</v>
      </c>
      <c r="D442" s="4">
        <v>5637</v>
      </c>
      <c r="E442" s="4">
        <v>776</v>
      </c>
      <c r="F442" s="4">
        <v>1424</v>
      </c>
      <c r="G442" s="4">
        <v>274</v>
      </c>
      <c r="H442" s="4">
        <v>17</v>
      </c>
      <c r="I442" s="4">
        <v>214</v>
      </c>
      <c r="J442" s="4">
        <v>763</v>
      </c>
      <c r="K442" s="4">
        <v>648</v>
      </c>
      <c r="L442" s="4">
        <v>1409</v>
      </c>
      <c r="M442" s="4">
        <v>0.253</v>
      </c>
      <c r="N442" s="4">
        <v>0.32800000000000001</v>
      </c>
      <c r="O442" s="4">
        <v>0.42099999999999999</v>
      </c>
      <c r="P442" s="4">
        <v>1</v>
      </c>
      <c r="Q442" s="4">
        <v>0</v>
      </c>
      <c r="R442" s="4">
        <v>36</v>
      </c>
      <c r="S442" s="4">
        <v>126</v>
      </c>
      <c r="T442" s="4">
        <v>92</v>
      </c>
      <c r="U442" s="4">
        <v>24</v>
      </c>
      <c r="V442" s="4">
        <v>1209</v>
      </c>
      <c r="W442" s="4">
        <v>161</v>
      </c>
      <c r="X442" s="4">
        <v>89</v>
      </c>
      <c r="Y442" s="4">
        <v>88</v>
      </c>
      <c r="Z442" s="4">
        <v>50</v>
      </c>
      <c r="AA442" s="4">
        <v>20</v>
      </c>
      <c r="AB442" s="4">
        <v>13</v>
      </c>
    </row>
    <row r="443" spans="1:28" x14ac:dyDescent="0.2">
      <c r="A443" s="3">
        <v>2023</v>
      </c>
      <c r="B443" s="36">
        <v>6</v>
      </c>
      <c r="C443" t="s">
        <v>89</v>
      </c>
      <c r="D443" s="4">
        <v>5664</v>
      </c>
      <c r="E443" s="4">
        <v>750</v>
      </c>
      <c r="F443" s="4">
        <v>1370</v>
      </c>
      <c r="G443" s="4">
        <v>253</v>
      </c>
      <c r="H443" s="4">
        <v>13</v>
      </c>
      <c r="I443" s="4">
        <v>276</v>
      </c>
      <c r="J443" s="4">
        <v>741</v>
      </c>
      <c r="K443" s="4">
        <v>621</v>
      </c>
      <c r="L443" s="4">
        <v>1517</v>
      </c>
      <c r="M443" s="10">
        <v>0.24199999999999999</v>
      </c>
      <c r="N443" s="10">
        <v>0.315</v>
      </c>
      <c r="O443" s="10">
        <v>0.437</v>
      </c>
      <c r="P443" s="4">
        <v>0</v>
      </c>
      <c r="Q443" s="4">
        <v>0</v>
      </c>
      <c r="R443" s="4">
        <v>41</v>
      </c>
      <c r="S443" s="4">
        <v>118</v>
      </c>
      <c r="T443" s="4">
        <v>108</v>
      </c>
      <c r="U443" s="4">
        <v>15</v>
      </c>
      <c r="V443" s="4">
        <v>1183</v>
      </c>
      <c r="W443" s="4">
        <v>144</v>
      </c>
      <c r="X443" s="4">
        <v>104</v>
      </c>
      <c r="Y443" s="4">
        <v>93</v>
      </c>
      <c r="Z443" s="4">
        <v>97</v>
      </c>
      <c r="AA443" s="4">
        <v>20</v>
      </c>
      <c r="AB443" s="4">
        <v>12</v>
      </c>
    </row>
    <row r="444" spans="1:28" x14ac:dyDescent="0.2">
      <c r="A444" s="3">
        <v>2024</v>
      </c>
      <c r="B444">
        <v>6</v>
      </c>
      <c r="C444" t="s">
        <v>89</v>
      </c>
      <c r="D444" s="4">
        <v>5660</v>
      </c>
      <c r="E444" s="4">
        <v>738</v>
      </c>
      <c r="F444" s="4">
        <v>1397</v>
      </c>
      <c r="G444" s="4">
        <v>260</v>
      </c>
      <c r="H444" s="4">
        <v>13</v>
      </c>
      <c r="I444" s="4">
        <v>236</v>
      </c>
      <c r="J444" s="4">
        <v>730</v>
      </c>
      <c r="K444" s="4">
        <v>611</v>
      </c>
      <c r="L444" s="4">
        <v>1604</v>
      </c>
      <c r="M444" s="4">
        <v>0.247</v>
      </c>
      <c r="N444" s="4">
        <v>0.31900000000000001</v>
      </c>
      <c r="O444" s="4">
        <v>0.42199999999999999</v>
      </c>
      <c r="P444" s="4">
        <v>3</v>
      </c>
      <c r="Q444" s="4">
        <v>2</v>
      </c>
      <c r="R444" s="4">
        <v>26</v>
      </c>
      <c r="S444" s="4">
        <v>102</v>
      </c>
      <c r="T444" s="4">
        <v>91</v>
      </c>
      <c r="U444" s="4">
        <v>23</v>
      </c>
      <c r="V444" s="4">
        <v>1237</v>
      </c>
      <c r="W444" s="4">
        <v>135</v>
      </c>
      <c r="X444" s="4">
        <v>87</v>
      </c>
      <c r="Y444" s="4">
        <v>105</v>
      </c>
      <c r="Z444" s="4">
        <v>95</v>
      </c>
      <c r="AA444" s="4">
        <v>20</v>
      </c>
      <c r="AB444" s="4">
        <v>8</v>
      </c>
    </row>
    <row r="445" spans="1:28" hidden="1" x14ac:dyDescent="0.2">
      <c r="B445" s="28"/>
      <c r="C445" s="1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idden="1" x14ac:dyDescent="0.2">
      <c r="B446" s="4"/>
      <c r="C44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idden="1" x14ac:dyDescent="0.2">
      <c r="B447" s="4"/>
      <c r="C447"/>
      <c r="D447" s="4"/>
      <c r="E447" s="4"/>
      <c r="F447" s="4"/>
      <c r="G447" s="4"/>
      <c r="H447" s="4"/>
      <c r="I447" s="4"/>
      <c r="J447" s="4"/>
      <c r="K447" s="4"/>
      <c r="L447" s="4"/>
      <c r="M447" s="10"/>
      <c r="N447" s="10"/>
      <c r="O447" s="10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idden="1" x14ac:dyDescent="0.2">
      <c r="B448" s="4"/>
      <c r="C44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idden="1" x14ac:dyDescent="0.2">
      <c r="B449" s="4"/>
      <c r="C449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idden="1" x14ac:dyDescent="0.2">
      <c r="C450"/>
      <c r="D450" s="4"/>
      <c r="E450" s="4"/>
      <c r="F450" s="4"/>
      <c r="G450" s="4"/>
      <c r="H450" s="4"/>
      <c r="I450" s="4"/>
      <c r="J450" s="4"/>
      <c r="K450" s="4"/>
      <c r="L450" s="4"/>
      <c r="M450" s="10"/>
      <c r="N450" s="10"/>
      <c r="O450" s="10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idden="1" x14ac:dyDescent="0.2">
      <c r="B451" s="4"/>
      <c r="C45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x14ac:dyDescent="0.2">
      <c r="A452" s="6" t="s">
        <v>19</v>
      </c>
      <c r="B452" s="14">
        <v>6</v>
      </c>
      <c r="C452" s="6"/>
      <c r="D452" s="14">
        <f t="shared" ref="D452:L452" si="35">SUM(D431:D450)</f>
        <v>76714</v>
      </c>
      <c r="E452" s="14">
        <f t="shared" si="35"/>
        <v>9515</v>
      </c>
      <c r="F452" s="14">
        <f t="shared" si="35"/>
        <v>18727</v>
      </c>
      <c r="G452" s="14">
        <f t="shared" si="35"/>
        <v>3504</v>
      </c>
      <c r="H452" s="14">
        <f t="shared" si="35"/>
        <v>296</v>
      </c>
      <c r="I452" s="14">
        <f t="shared" si="35"/>
        <v>2846</v>
      </c>
      <c r="J452" s="14">
        <f t="shared" si="35"/>
        <v>9360</v>
      </c>
      <c r="K452" s="14">
        <f t="shared" si="35"/>
        <v>7860</v>
      </c>
      <c r="L452" s="14">
        <f t="shared" si="35"/>
        <v>19104</v>
      </c>
      <c r="M452" s="15">
        <f>AVERAGE(M431:M450)</f>
        <v>0.24371428571428572</v>
      </c>
      <c r="N452" s="15">
        <f>AVERAGE(N431:N450)</f>
        <v>0.312</v>
      </c>
      <c r="O452" s="15">
        <f>AVERAGE(O431:O450)</f>
        <v>0.40842857142857147</v>
      </c>
      <c r="P452" s="14">
        <f t="shared" ref="P452:AB452" si="36">SUM(P431:P450)</f>
        <v>699</v>
      </c>
      <c r="Q452" s="14">
        <f t="shared" si="36"/>
        <v>255</v>
      </c>
      <c r="R452" s="14">
        <f t="shared" si="36"/>
        <v>542</v>
      </c>
      <c r="S452" s="14">
        <f t="shared" si="36"/>
        <v>1500</v>
      </c>
      <c r="T452" s="14">
        <f t="shared" si="36"/>
        <v>981</v>
      </c>
      <c r="U452" s="14">
        <f t="shared" si="36"/>
        <v>291</v>
      </c>
      <c r="V452" s="14">
        <f t="shared" si="36"/>
        <v>16277</v>
      </c>
      <c r="W452" s="14">
        <f t="shared" si="36"/>
        <v>2146</v>
      </c>
      <c r="X452" s="14">
        <f t="shared" si="36"/>
        <v>1343</v>
      </c>
      <c r="Y452" s="14">
        <f t="shared" si="36"/>
        <v>1381</v>
      </c>
      <c r="Z452" s="14">
        <f t="shared" si="36"/>
        <v>1056</v>
      </c>
      <c r="AA452" s="14">
        <f t="shared" si="36"/>
        <v>339</v>
      </c>
      <c r="AB452" s="14">
        <f t="shared" si="36"/>
        <v>153</v>
      </c>
    </row>
    <row r="454" spans="1:28" x14ac:dyDescent="0.2">
      <c r="A454" s="40" t="s">
        <v>43</v>
      </c>
      <c r="B454" s="40"/>
      <c r="C454" s="40"/>
      <c r="D454" s="12" t="s">
        <v>23</v>
      </c>
      <c r="E454" s="12" t="s">
        <v>11</v>
      </c>
      <c r="F454" s="12" t="s">
        <v>13</v>
      </c>
      <c r="G454" s="12" t="s">
        <v>24</v>
      </c>
      <c r="H454" s="12" t="s">
        <v>25</v>
      </c>
      <c r="I454" s="12" t="s">
        <v>26</v>
      </c>
      <c r="J454" s="12" t="s">
        <v>27</v>
      </c>
      <c r="K454" s="12" t="s">
        <v>15</v>
      </c>
      <c r="L454" s="12" t="s">
        <v>16</v>
      </c>
      <c r="M454" s="12" t="s">
        <v>14</v>
      </c>
      <c r="N454" s="12" t="s">
        <v>28</v>
      </c>
      <c r="O454" s="12" t="s">
        <v>29</v>
      </c>
      <c r="P454" s="12" t="s">
        <v>30</v>
      </c>
      <c r="Q454" s="12" t="s">
        <v>31</v>
      </c>
      <c r="R454" s="12" t="s">
        <v>32</v>
      </c>
      <c r="S454" s="12" t="s">
        <v>33</v>
      </c>
      <c r="T454" s="12" t="s">
        <v>34</v>
      </c>
      <c r="U454" s="12" t="s">
        <v>35</v>
      </c>
      <c r="V454" s="12" t="s">
        <v>36</v>
      </c>
      <c r="W454" s="12" t="s">
        <v>37</v>
      </c>
      <c r="X454" s="12" t="s">
        <v>38</v>
      </c>
      <c r="Y454" s="12" t="s">
        <v>39</v>
      </c>
      <c r="Z454" s="12" t="s">
        <v>40</v>
      </c>
      <c r="AA454" s="12" t="s">
        <v>41</v>
      </c>
      <c r="AB454" s="12" t="s">
        <v>42</v>
      </c>
    </row>
    <row r="455" spans="1:28" x14ac:dyDescent="0.2">
      <c r="A455" s="3">
        <v>2010</v>
      </c>
      <c r="B455">
        <v>8</v>
      </c>
      <c r="C455" t="s">
        <v>97</v>
      </c>
      <c r="D455" s="4">
        <v>5553</v>
      </c>
      <c r="E455" s="4">
        <v>691</v>
      </c>
      <c r="F455" s="4">
        <v>1429</v>
      </c>
      <c r="G455" s="4">
        <v>276</v>
      </c>
      <c r="H455" s="4">
        <v>35</v>
      </c>
      <c r="I455" s="4">
        <v>190</v>
      </c>
      <c r="J455" s="4">
        <v>681</v>
      </c>
      <c r="K455" s="4">
        <v>574</v>
      </c>
      <c r="L455" s="4">
        <v>1192</v>
      </c>
      <c r="M455" s="4">
        <v>0.25700000000000001</v>
      </c>
      <c r="N455" s="4">
        <v>0.32400000000000001</v>
      </c>
      <c r="O455" s="4">
        <v>0.42199999999999999</v>
      </c>
      <c r="P455" s="4">
        <v>71</v>
      </c>
      <c r="Q455" s="4">
        <v>29</v>
      </c>
      <c r="R455" s="4">
        <v>48</v>
      </c>
      <c r="S455" s="4">
        <v>110</v>
      </c>
      <c r="T455" s="4">
        <v>115</v>
      </c>
      <c r="U455" s="4">
        <v>46</v>
      </c>
      <c r="V455" s="4">
        <v>1239</v>
      </c>
      <c r="W455" s="4">
        <v>174</v>
      </c>
      <c r="X455" s="4">
        <v>100</v>
      </c>
      <c r="Y455" s="4">
        <v>87</v>
      </c>
      <c r="Z455" s="4">
        <v>83</v>
      </c>
      <c r="AA455" s="4">
        <v>20</v>
      </c>
      <c r="AB455" s="4">
        <v>12</v>
      </c>
    </row>
    <row r="456" spans="1:28" x14ac:dyDescent="0.2">
      <c r="A456" s="3">
        <v>2011</v>
      </c>
      <c r="B456">
        <v>8</v>
      </c>
      <c r="C456" t="s">
        <v>97</v>
      </c>
      <c r="D456" s="4">
        <v>5541</v>
      </c>
      <c r="E456" s="4">
        <v>690</v>
      </c>
      <c r="F456" s="4">
        <v>1369</v>
      </c>
      <c r="G456" s="4">
        <v>289</v>
      </c>
      <c r="H456" s="4">
        <v>33</v>
      </c>
      <c r="I456" s="4">
        <v>190</v>
      </c>
      <c r="J456" s="4">
        <v>682</v>
      </c>
      <c r="K456" s="4">
        <v>655</v>
      </c>
      <c r="L456" s="4">
        <v>1117</v>
      </c>
      <c r="M456" s="4">
        <v>0.247</v>
      </c>
      <c r="N456" s="4">
        <v>0.32500000000000001</v>
      </c>
      <c r="O456" s="4">
        <v>0.41399999999999998</v>
      </c>
      <c r="P456" s="4">
        <v>50</v>
      </c>
      <c r="Q456" s="4">
        <v>17</v>
      </c>
      <c r="R456" s="4">
        <v>37</v>
      </c>
      <c r="S456" s="4">
        <v>108</v>
      </c>
      <c r="T456" s="4">
        <v>97</v>
      </c>
      <c r="U456" s="4">
        <v>44</v>
      </c>
      <c r="V456" s="4">
        <v>1259</v>
      </c>
      <c r="W456" s="4">
        <v>179</v>
      </c>
      <c r="X456" s="4">
        <v>84</v>
      </c>
      <c r="Y456" s="4">
        <v>107</v>
      </c>
      <c r="Z456" s="4">
        <v>80</v>
      </c>
      <c r="AA456" s="4">
        <v>31</v>
      </c>
      <c r="AB456" s="4">
        <v>12</v>
      </c>
    </row>
    <row r="457" spans="1:28" x14ac:dyDescent="0.2">
      <c r="A457" s="3">
        <v>2012</v>
      </c>
      <c r="B457">
        <v>8</v>
      </c>
      <c r="C457" t="s">
        <v>97</v>
      </c>
      <c r="D457" s="4">
        <v>5742</v>
      </c>
      <c r="E457" s="4">
        <v>814</v>
      </c>
      <c r="F457" s="4">
        <v>1527</v>
      </c>
      <c r="G457" s="4">
        <v>292</v>
      </c>
      <c r="H457" s="4">
        <v>26</v>
      </c>
      <c r="I457" s="4">
        <v>230</v>
      </c>
      <c r="J457" s="4">
        <v>801</v>
      </c>
      <c r="K457" s="4">
        <v>602</v>
      </c>
      <c r="L457" s="4">
        <v>1247</v>
      </c>
      <c r="M457" s="4">
        <v>0.26600000000000001</v>
      </c>
      <c r="N457" s="10">
        <v>0.33300000000000002</v>
      </c>
      <c r="O457" s="10">
        <v>0.44600000000000001</v>
      </c>
      <c r="P457" s="4">
        <v>69</v>
      </c>
      <c r="Q457" s="4">
        <v>23</v>
      </c>
      <c r="R457" s="4">
        <v>43</v>
      </c>
      <c r="S457" s="4">
        <v>95</v>
      </c>
      <c r="T457" s="4">
        <v>17</v>
      </c>
      <c r="U457" s="4">
        <v>35</v>
      </c>
      <c r="V457" s="4">
        <v>1266</v>
      </c>
      <c r="W457" s="4">
        <v>172</v>
      </c>
      <c r="X457" s="4">
        <v>109</v>
      </c>
      <c r="Y457" s="4">
        <v>80</v>
      </c>
      <c r="Z457" s="4">
        <v>62</v>
      </c>
      <c r="AA457" s="4">
        <v>23</v>
      </c>
      <c r="AB457" s="4">
        <v>8</v>
      </c>
    </row>
    <row r="458" spans="1:28" x14ac:dyDescent="0.2">
      <c r="A458" s="3">
        <v>2013</v>
      </c>
      <c r="B458">
        <v>8</v>
      </c>
      <c r="C458" t="s">
        <v>97</v>
      </c>
      <c r="D458" s="4">
        <v>5670</v>
      </c>
      <c r="E458" s="4">
        <v>722</v>
      </c>
      <c r="F458" s="4">
        <v>1443</v>
      </c>
      <c r="G458" s="4">
        <v>285</v>
      </c>
      <c r="H458" s="4">
        <v>17</v>
      </c>
      <c r="I458" s="4">
        <v>187</v>
      </c>
      <c r="J458" s="4">
        <v>713</v>
      </c>
      <c r="K458" s="4">
        <v>623</v>
      </c>
      <c r="L458" s="4">
        <v>1308</v>
      </c>
      <c r="M458" s="4">
        <v>0.254</v>
      </c>
      <c r="N458" s="10">
        <v>0.32600000000000001</v>
      </c>
      <c r="O458" s="10">
        <v>0.41</v>
      </c>
      <c r="P458" s="4">
        <v>63</v>
      </c>
      <c r="Q458" s="4">
        <v>28</v>
      </c>
      <c r="R458" s="4">
        <v>44</v>
      </c>
      <c r="S458" s="4">
        <v>102</v>
      </c>
      <c r="T458" s="4">
        <v>85</v>
      </c>
      <c r="U458" s="4">
        <v>32</v>
      </c>
      <c r="V458" s="4">
        <v>1263</v>
      </c>
      <c r="W458" s="4">
        <v>186</v>
      </c>
      <c r="X458" s="4">
        <v>118</v>
      </c>
      <c r="Y458" s="4">
        <v>109</v>
      </c>
      <c r="Z458" s="4">
        <v>53</v>
      </c>
      <c r="AA458" s="4">
        <v>19</v>
      </c>
      <c r="AB458" s="4">
        <v>13</v>
      </c>
    </row>
    <row r="459" spans="1:28" x14ac:dyDescent="0.2">
      <c r="A459" s="3">
        <v>2014</v>
      </c>
      <c r="B459">
        <v>8</v>
      </c>
      <c r="C459" t="s">
        <v>97</v>
      </c>
      <c r="D459" s="4">
        <v>5688</v>
      </c>
      <c r="E459" s="4">
        <v>720</v>
      </c>
      <c r="F459" s="4">
        <v>1468</v>
      </c>
      <c r="G459" s="4">
        <v>299</v>
      </c>
      <c r="H459" s="4">
        <v>29</v>
      </c>
      <c r="I459" s="4">
        <v>159</v>
      </c>
      <c r="J459" s="4">
        <v>711</v>
      </c>
      <c r="K459" s="4">
        <v>535</v>
      </c>
      <c r="L459" s="4">
        <v>1390</v>
      </c>
      <c r="M459" s="4">
        <v>0.25800000000000001</v>
      </c>
      <c r="N459" s="10">
        <v>0.32</v>
      </c>
      <c r="O459" s="10">
        <v>0.40500000000000003</v>
      </c>
      <c r="P459" s="4">
        <v>64</v>
      </c>
      <c r="Q459" s="4">
        <v>20</v>
      </c>
      <c r="R459" s="4">
        <v>34</v>
      </c>
      <c r="S459" s="4">
        <v>97</v>
      </c>
      <c r="T459" s="4">
        <v>121</v>
      </c>
      <c r="U459" s="4">
        <v>36</v>
      </c>
      <c r="V459" s="4">
        <v>1239</v>
      </c>
      <c r="W459" s="4">
        <v>166</v>
      </c>
      <c r="X459" s="4">
        <v>96</v>
      </c>
      <c r="Y459" s="4">
        <v>102</v>
      </c>
      <c r="Z459" s="4">
        <v>49</v>
      </c>
      <c r="AA459" s="4">
        <v>17</v>
      </c>
      <c r="AB459" s="4">
        <v>6</v>
      </c>
    </row>
    <row r="460" spans="1:28" x14ac:dyDescent="0.2">
      <c r="A460" s="3">
        <v>2015</v>
      </c>
      <c r="B460">
        <v>8</v>
      </c>
      <c r="C460" t="s">
        <v>97</v>
      </c>
      <c r="D460" s="4">
        <v>5594</v>
      </c>
      <c r="E460" s="4">
        <v>652</v>
      </c>
      <c r="F460" s="4">
        <v>1421</v>
      </c>
      <c r="G460" s="4">
        <v>254</v>
      </c>
      <c r="H460" s="4">
        <v>30</v>
      </c>
      <c r="I460" s="4">
        <v>160</v>
      </c>
      <c r="J460" s="4">
        <v>640</v>
      </c>
      <c r="K460" s="4">
        <v>559</v>
      </c>
      <c r="L460" s="4">
        <v>1385</v>
      </c>
      <c r="M460" s="4">
        <v>0.254</v>
      </c>
      <c r="N460" s="10">
        <v>0.31900000000000001</v>
      </c>
      <c r="O460" s="10">
        <v>0.39600000000000002</v>
      </c>
      <c r="P460" s="4">
        <v>58</v>
      </c>
      <c r="Q460" s="4">
        <v>21</v>
      </c>
      <c r="R460" s="4">
        <v>54</v>
      </c>
      <c r="S460" s="4">
        <v>89</v>
      </c>
      <c r="T460" s="4">
        <v>134</v>
      </c>
      <c r="U460" s="4">
        <v>51</v>
      </c>
      <c r="V460" s="4">
        <v>1252</v>
      </c>
      <c r="W460" s="4">
        <v>179</v>
      </c>
      <c r="X460" s="4">
        <v>90</v>
      </c>
      <c r="Y460" s="4">
        <v>124</v>
      </c>
      <c r="Z460" s="4">
        <v>86</v>
      </c>
      <c r="AA460" s="4">
        <v>16</v>
      </c>
      <c r="AB460" s="4">
        <v>8</v>
      </c>
    </row>
    <row r="461" spans="1:28" x14ac:dyDescent="0.2">
      <c r="A461" s="3">
        <v>2016</v>
      </c>
      <c r="B461">
        <v>8</v>
      </c>
      <c r="C461" t="s">
        <v>97</v>
      </c>
      <c r="D461" s="4">
        <v>5584</v>
      </c>
      <c r="E461" s="4">
        <v>696</v>
      </c>
      <c r="F461" s="4">
        <v>1364</v>
      </c>
      <c r="G461" s="4">
        <v>256</v>
      </c>
      <c r="H461" s="4">
        <v>40</v>
      </c>
      <c r="I461" s="4">
        <v>201</v>
      </c>
      <c r="J461" s="4">
        <v>683</v>
      </c>
      <c r="K461" s="4">
        <v>530</v>
      </c>
      <c r="L461" s="4">
        <v>1436</v>
      </c>
      <c r="M461" s="4">
        <v>0.24399999999999999</v>
      </c>
      <c r="N461" s="10">
        <v>0.308</v>
      </c>
      <c r="O461" s="10">
        <v>0.41199999999999998</v>
      </c>
      <c r="P461" s="4">
        <v>59</v>
      </c>
      <c r="Q461" s="4">
        <v>18</v>
      </c>
      <c r="R461" s="4">
        <v>39</v>
      </c>
      <c r="S461" s="4">
        <v>97</v>
      </c>
      <c r="T461" s="4">
        <v>96</v>
      </c>
      <c r="U461" s="4">
        <v>34</v>
      </c>
      <c r="V461" s="4">
        <v>1139</v>
      </c>
      <c r="W461" s="4">
        <v>174</v>
      </c>
      <c r="X461" s="4">
        <v>91</v>
      </c>
      <c r="Y461" s="4">
        <v>118</v>
      </c>
      <c r="Z461" s="4">
        <v>46</v>
      </c>
      <c r="AA461" s="4">
        <v>21</v>
      </c>
      <c r="AB461" s="4">
        <v>16</v>
      </c>
    </row>
    <row r="462" spans="1:28" x14ac:dyDescent="0.2">
      <c r="A462" s="3">
        <v>2017</v>
      </c>
      <c r="B462">
        <v>8</v>
      </c>
      <c r="C462" t="s">
        <v>97</v>
      </c>
      <c r="D462" s="4">
        <v>5656</v>
      </c>
      <c r="E462" s="4">
        <v>706</v>
      </c>
      <c r="F462" s="4">
        <v>1442</v>
      </c>
      <c r="G462" s="4">
        <v>263</v>
      </c>
      <c r="H462" s="4">
        <v>24</v>
      </c>
      <c r="I462" s="4">
        <v>197</v>
      </c>
      <c r="J462" s="4">
        <v>693</v>
      </c>
      <c r="K462" s="4">
        <v>535</v>
      </c>
      <c r="L462" s="4">
        <v>1410</v>
      </c>
      <c r="M462" s="4">
        <v>0.255</v>
      </c>
      <c r="N462" s="10">
        <v>0.317</v>
      </c>
      <c r="O462" s="10">
        <v>0.41399999999999998</v>
      </c>
      <c r="P462" s="4">
        <v>59</v>
      </c>
      <c r="Q462" s="4">
        <v>22</v>
      </c>
      <c r="R462" s="4">
        <v>36</v>
      </c>
      <c r="S462" s="4">
        <v>97</v>
      </c>
      <c r="T462" s="4">
        <v>161</v>
      </c>
      <c r="U462" s="4">
        <v>63</v>
      </c>
      <c r="V462" s="4">
        <v>1199</v>
      </c>
      <c r="W462" s="4">
        <v>171</v>
      </c>
      <c r="X462" s="4">
        <v>118</v>
      </c>
      <c r="Y462" s="4">
        <v>98</v>
      </c>
      <c r="Z462" s="4">
        <v>44</v>
      </c>
      <c r="AA462" s="4">
        <v>19</v>
      </c>
      <c r="AB462" s="4">
        <v>10</v>
      </c>
    </row>
    <row r="463" spans="1:28" x14ac:dyDescent="0.2">
      <c r="A463" s="3">
        <v>2018</v>
      </c>
      <c r="B463">
        <v>8</v>
      </c>
      <c r="C463" t="s">
        <v>97</v>
      </c>
      <c r="D463" s="4">
        <v>5500</v>
      </c>
      <c r="E463" s="4">
        <v>697</v>
      </c>
      <c r="F463" s="4">
        <v>1301</v>
      </c>
      <c r="G463" s="4">
        <v>240</v>
      </c>
      <c r="H463" s="4">
        <v>28</v>
      </c>
      <c r="I463" s="4">
        <v>193</v>
      </c>
      <c r="J463" s="4">
        <v>686</v>
      </c>
      <c r="K463" s="4">
        <v>625</v>
      </c>
      <c r="L463" s="4">
        <v>1488</v>
      </c>
      <c r="M463" s="4">
        <v>0.23699999999999999</v>
      </c>
      <c r="N463" s="10">
        <v>0.312</v>
      </c>
      <c r="O463" s="10">
        <v>0.39600000000000002</v>
      </c>
      <c r="P463" s="4">
        <v>48</v>
      </c>
      <c r="Q463" s="4">
        <v>15</v>
      </c>
      <c r="R463" s="4">
        <v>53</v>
      </c>
      <c r="S463" s="4">
        <v>88</v>
      </c>
      <c r="T463" s="4">
        <v>118</v>
      </c>
      <c r="U463" s="4">
        <v>44</v>
      </c>
      <c r="V463" s="4">
        <v>1174</v>
      </c>
      <c r="W463" s="4">
        <v>170</v>
      </c>
      <c r="X463" s="4">
        <v>105</v>
      </c>
      <c r="Y463" s="4">
        <v>101</v>
      </c>
      <c r="Z463" s="4">
        <v>57</v>
      </c>
      <c r="AA463" s="4">
        <v>18</v>
      </c>
      <c r="AB463" s="4">
        <v>9</v>
      </c>
    </row>
    <row r="464" spans="1:28" x14ac:dyDescent="0.2">
      <c r="A464" s="3">
        <v>2019</v>
      </c>
      <c r="B464">
        <v>8</v>
      </c>
      <c r="C464" t="s">
        <v>97</v>
      </c>
      <c r="D464" s="4">
        <v>5584</v>
      </c>
      <c r="E464" s="4">
        <v>736</v>
      </c>
      <c r="F464" s="4">
        <v>1361</v>
      </c>
      <c r="G464" s="4">
        <v>282</v>
      </c>
      <c r="H464" s="4">
        <v>30</v>
      </c>
      <c r="I464" s="4">
        <v>219</v>
      </c>
      <c r="J464" s="4">
        <v>726</v>
      </c>
      <c r="K464" s="4">
        <v>588</v>
      </c>
      <c r="L464" s="4">
        <v>1502</v>
      </c>
      <c r="M464" s="4">
        <v>0.24399999999999999</v>
      </c>
      <c r="N464" s="10">
        <v>0.314</v>
      </c>
      <c r="O464" s="10">
        <v>0.42299999999999999</v>
      </c>
      <c r="P464" s="4">
        <v>47</v>
      </c>
      <c r="Q464" s="4">
        <v>16</v>
      </c>
      <c r="R464" s="4">
        <v>37</v>
      </c>
      <c r="S464" s="4">
        <v>106</v>
      </c>
      <c r="T464" s="4">
        <v>66</v>
      </c>
      <c r="U464" s="4">
        <v>18</v>
      </c>
      <c r="V464" s="4">
        <v>1164</v>
      </c>
      <c r="W464" s="4">
        <v>169</v>
      </c>
      <c r="X464" s="4">
        <v>91</v>
      </c>
      <c r="Y464" s="4">
        <v>73</v>
      </c>
      <c r="Z464" s="4">
        <v>40</v>
      </c>
      <c r="AA464" s="4">
        <v>15</v>
      </c>
      <c r="AB464" s="4">
        <v>8</v>
      </c>
    </row>
    <row r="465" spans="1:28" x14ac:dyDescent="0.2">
      <c r="A465" s="3">
        <v>2020</v>
      </c>
      <c r="B465">
        <v>8</v>
      </c>
      <c r="C465" t="s">
        <v>97</v>
      </c>
      <c r="D465" s="4">
        <v>4204</v>
      </c>
      <c r="E465" s="4">
        <v>572</v>
      </c>
      <c r="F465" s="4">
        <v>1038</v>
      </c>
      <c r="G465" s="4">
        <v>221</v>
      </c>
      <c r="H465" s="4">
        <v>12</v>
      </c>
      <c r="I465" s="4">
        <v>175</v>
      </c>
      <c r="J465" s="4">
        <v>564</v>
      </c>
      <c r="K465" s="4">
        <v>543</v>
      </c>
      <c r="L465" s="4">
        <v>1070</v>
      </c>
      <c r="M465" s="4">
        <v>0.247</v>
      </c>
      <c r="N465" s="10">
        <v>0.33200000000000002</v>
      </c>
      <c r="O465" s="10">
        <v>0.43</v>
      </c>
      <c r="P465" s="4">
        <v>0</v>
      </c>
      <c r="Q465" s="4">
        <v>1</v>
      </c>
      <c r="R465" s="4">
        <v>19</v>
      </c>
      <c r="S465" s="4">
        <v>71</v>
      </c>
      <c r="T465" s="4">
        <v>39</v>
      </c>
      <c r="U465" s="4">
        <v>20</v>
      </c>
      <c r="V465" s="4">
        <v>957</v>
      </c>
      <c r="W465" s="4">
        <v>128</v>
      </c>
      <c r="X465" s="4">
        <v>82</v>
      </c>
      <c r="Y465" s="4">
        <v>53</v>
      </c>
      <c r="Z465" s="4">
        <v>34</v>
      </c>
      <c r="AA465" s="4">
        <v>16</v>
      </c>
      <c r="AB465" s="4">
        <v>2</v>
      </c>
    </row>
    <row r="466" spans="1:28" x14ac:dyDescent="0.2">
      <c r="A466" s="3">
        <v>2021</v>
      </c>
      <c r="B466" s="13">
        <v>8</v>
      </c>
      <c r="C466" s="13" t="s">
        <v>97</v>
      </c>
      <c r="D466" s="4">
        <v>5482</v>
      </c>
      <c r="E466" s="4">
        <v>719</v>
      </c>
      <c r="F466" s="4">
        <v>1294</v>
      </c>
      <c r="G466" s="4">
        <v>238</v>
      </c>
      <c r="H466" s="4">
        <v>24</v>
      </c>
      <c r="I466" s="4">
        <v>203</v>
      </c>
      <c r="J466" s="4">
        <v>715</v>
      </c>
      <c r="K466" s="4">
        <v>739</v>
      </c>
      <c r="L466" s="4">
        <v>1464</v>
      </c>
      <c r="M466" s="4">
        <v>0.23599999999999999</v>
      </c>
      <c r="N466" s="10">
        <v>0.32500000000000001</v>
      </c>
      <c r="O466" s="10">
        <v>0.39900000000000002</v>
      </c>
      <c r="P466" s="4">
        <v>52</v>
      </c>
      <c r="Q466" s="4">
        <v>17</v>
      </c>
      <c r="R466" s="4">
        <v>38</v>
      </c>
      <c r="S466" s="4">
        <v>105</v>
      </c>
      <c r="T466" s="4">
        <v>97</v>
      </c>
      <c r="U466" s="4">
        <v>30</v>
      </c>
      <c r="V466" s="4">
        <v>1249</v>
      </c>
      <c r="W466" s="4">
        <v>157</v>
      </c>
      <c r="X466" s="4">
        <v>78</v>
      </c>
      <c r="Y466" s="4">
        <v>86</v>
      </c>
      <c r="Z466" s="4">
        <v>48</v>
      </c>
      <c r="AA466" s="4">
        <v>12</v>
      </c>
      <c r="AB466" s="4">
        <v>10</v>
      </c>
    </row>
    <row r="467" spans="1:28" x14ac:dyDescent="0.2">
      <c r="A467" s="3">
        <v>2022</v>
      </c>
      <c r="B467">
        <v>8</v>
      </c>
      <c r="C467" t="s">
        <v>97</v>
      </c>
      <c r="D467" s="4">
        <v>5647</v>
      </c>
      <c r="E467" s="4">
        <v>753</v>
      </c>
      <c r="F467" s="4">
        <v>1455</v>
      </c>
      <c r="G467" s="4">
        <v>268</v>
      </c>
      <c r="H467" s="4">
        <v>32</v>
      </c>
      <c r="I467" s="4">
        <v>195</v>
      </c>
      <c r="J467" s="4">
        <v>742</v>
      </c>
      <c r="K467" s="4">
        <v>690</v>
      </c>
      <c r="L467" s="4">
        <v>1228</v>
      </c>
      <c r="M467" s="4">
        <v>0.25800000000000001</v>
      </c>
      <c r="N467" s="10">
        <v>0.33600000000000002</v>
      </c>
      <c r="O467" s="10">
        <v>0.42</v>
      </c>
      <c r="P467" s="4">
        <v>0</v>
      </c>
      <c r="Q467" s="4">
        <v>0</v>
      </c>
      <c r="R467" s="4">
        <v>41</v>
      </c>
      <c r="S467" s="4">
        <v>112</v>
      </c>
      <c r="T467" s="4">
        <v>131</v>
      </c>
      <c r="U467" s="4">
        <v>34</v>
      </c>
      <c r="V467" s="4">
        <v>1301</v>
      </c>
      <c r="W467" s="4">
        <v>187</v>
      </c>
      <c r="X467" s="4">
        <v>105</v>
      </c>
      <c r="Y467" s="4">
        <v>56</v>
      </c>
      <c r="Z467" s="4">
        <v>51</v>
      </c>
      <c r="AA467" s="4">
        <v>20</v>
      </c>
      <c r="AB467" s="4">
        <v>6</v>
      </c>
    </row>
    <row r="468" spans="1:28" x14ac:dyDescent="0.2">
      <c r="A468" s="3">
        <v>2023</v>
      </c>
      <c r="B468" s="36">
        <v>8</v>
      </c>
      <c r="C468" t="s">
        <v>97</v>
      </c>
      <c r="D468" s="4">
        <v>5621</v>
      </c>
      <c r="E468" s="4">
        <v>730</v>
      </c>
      <c r="F468" s="4">
        <v>1394</v>
      </c>
      <c r="G468" s="4">
        <v>301</v>
      </c>
      <c r="H468" s="4">
        <v>25</v>
      </c>
      <c r="I468" s="4">
        <v>207</v>
      </c>
      <c r="J468" s="4">
        <v>719</v>
      </c>
      <c r="K468" s="4">
        <v>633</v>
      </c>
      <c r="L468" s="4">
        <v>1237</v>
      </c>
      <c r="M468" s="10">
        <v>0.248</v>
      </c>
      <c r="N468" s="10">
        <v>0.32200000000000001</v>
      </c>
      <c r="O468" s="10">
        <v>0.42099999999999999</v>
      </c>
      <c r="P468" s="4">
        <v>0</v>
      </c>
      <c r="Q468" s="4">
        <v>0</v>
      </c>
      <c r="R468" s="4">
        <v>49</v>
      </c>
      <c r="S468" s="4">
        <v>89</v>
      </c>
      <c r="T468" s="4">
        <v>170</v>
      </c>
      <c r="U468" s="4">
        <v>34</v>
      </c>
      <c r="V468" s="4">
        <v>1225</v>
      </c>
      <c r="W468" s="4">
        <v>192</v>
      </c>
      <c r="X468" s="4">
        <v>95</v>
      </c>
      <c r="Y468" s="4">
        <v>69</v>
      </c>
      <c r="Z468" s="4">
        <v>89</v>
      </c>
      <c r="AA468" s="4">
        <v>17</v>
      </c>
      <c r="AB468" s="4">
        <v>6</v>
      </c>
    </row>
    <row r="469" spans="1:28" x14ac:dyDescent="0.2">
      <c r="A469" s="3">
        <v>2024</v>
      </c>
      <c r="B469">
        <v>8</v>
      </c>
      <c r="C469" t="s">
        <v>97</v>
      </c>
      <c r="D469" s="4">
        <v>5618</v>
      </c>
      <c r="E469" s="4">
        <v>740</v>
      </c>
      <c r="F469" s="4">
        <v>1420</v>
      </c>
      <c r="G469" s="4">
        <v>261</v>
      </c>
      <c r="H469" s="4">
        <v>21</v>
      </c>
      <c r="I469" s="4">
        <v>225</v>
      </c>
      <c r="J469" s="4">
        <v>731</v>
      </c>
      <c r="K469" s="4">
        <v>610</v>
      </c>
      <c r="L469" s="4">
        <v>1335</v>
      </c>
      <c r="M469" s="4">
        <v>0.253</v>
      </c>
      <c r="N469" s="4">
        <v>0.32400000000000001</v>
      </c>
      <c r="O469" s="4">
        <v>0.42699999999999999</v>
      </c>
      <c r="P469" s="4">
        <v>1</v>
      </c>
      <c r="Q469" s="4">
        <v>0</v>
      </c>
      <c r="R469" s="4">
        <v>35</v>
      </c>
      <c r="S469" s="4">
        <v>106</v>
      </c>
      <c r="T469" s="4">
        <v>116</v>
      </c>
      <c r="U469" s="4">
        <v>27</v>
      </c>
      <c r="V469" s="4">
        <v>1242</v>
      </c>
      <c r="W469" s="4">
        <v>178</v>
      </c>
      <c r="X469" s="4">
        <v>105</v>
      </c>
      <c r="Y469" s="4">
        <v>74</v>
      </c>
      <c r="Z469" s="4">
        <v>97</v>
      </c>
      <c r="AA469" s="4">
        <v>15</v>
      </c>
      <c r="AB469" s="4">
        <v>7</v>
      </c>
    </row>
    <row r="470" spans="1:28" hidden="1" x14ac:dyDescent="0.2">
      <c r="B470" s="28"/>
      <c r="C470" s="19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idden="1" x14ac:dyDescent="0.2">
      <c r="B471" s="4"/>
      <c r="C47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idden="1" x14ac:dyDescent="0.2">
      <c r="B472" s="4"/>
      <c r="C472"/>
      <c r="D472" s="4"/>
      <c r="E472" s="4"/>
      <c r="F472" s="4"/>
      <c r="G472" s="4"/>
      <c r="H472" s="4"/>
      <c r="I472" s="4"/>
      <c r="J472" s="4"/>
      <c r="K472" s="4"/>
      <c r="L472" s="4"/>
      <c r="M472" s="10"/>
      <c r="N472" s="10"/>
      <c r="O472" s="10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idden="1" x14ac:dyDescent="0.2">
      <c r="B473" s="4"/>
      <c r="C47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idden="1" x14ac:dyDescent="0.2">
      <c r="B474" s="4"/>
      <c r="C47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idden="1" x14ac:dyDescent="0.2">
      <c r="C475"/>
      <c r="D475" s="4"/>
      <c r="E475" s="4"/>
      <c r="F475" s="4"/>
      <c r="G475" s="4"/>
      <c r="H475" s="4"/>
      <c r="I475" s="4"/>
      <c r="J475" s="4"/>
      <c r="K475" s="4"/>
      <c r="L475" s="4"/>
      <c r="M475" s="10"/>
      <c r="N475" s="10"/>
      <c r="O475" s="10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idden="1" x14ac:dyDescent="0.2">
      <c r="B476" s="4"/>
      <c r="C47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x14ac:dyDescent="0.2">
      <c r="A477" s="6" t="s">
        <v>19</v>
      </c>
      <c r="B477" s="14">
        <v>8</v>
      </c>
      <c r="C477" s="6"/>
      <c r="D477" s="14">
        <f t="shared" ref="D477:L477" si="37">SUM(D456:D475)</f>
        <v>77131</v>
      </c>
      <c r="E477" s="14">
        <f t="shared" si="37"/>
        <v>9947</v>
      </c>
      <c r="F477" s="14">
        <f t="shared" si="37"/>
        <v>19297</v>
      </c>
      <c r="G477" s="14">
        <f t="shared" si="37"/>
        <v>3749</v>
      </c>
      <c r="H477" s="14">
        <f t="shared" si="37"/>
        <v>371</v>
      </c>
      <c r="I477" s="14">
        <f t="shared" si="37"/>
        <v>2741</v>
      </c>
      <c r="J477" s="14">
        <f t="shared" si="37"/>
        <v>9806</v>
      </c>
      <c r="K477" s="14">
        <f t="shared" si="37"/>
        <v>8467</v>
      </c>
      <c r="L477" s="14">
        <f t="shared" si="37"/>
        <v>18617</v>
      </c>
      <c r="M477" s="15">
        <f>AVERAGE(M456:M475)</f>
        <v>0.25007142857142861</v>
      </c>
      <c r="N477" s="15">
        <f>AVERAGE(N456:N475)</f>
        <v>0.32235714285714284</v>
      </c>
      <c r="O477" s="15">
        <f>AVERAGE(O456:O475)</f>
        <v>0.4152142857142857</v>
      </c>
      <c r="P477" s="14">
        <f t="shared" ref="P477:AB477" si="38">SUM(P456:P475)</f>
        <v>570</v>
      </c>
      <c r="Q477" s="14">
        <f t="shared" si="38"/>
        <v>198</v>
      </c>
      <c r="R477" s="14">
        <f t="shared" si="38"/>
        <v>559</v>
      </c>
      <c r="S477" s="14">
        <f t="shared" si="38"/>
        <v>1362</v>
      </c>
      <c r="T477" s="14">
        <f t="shared" si="38"/>
        <v>1448</v>
      </c>
      <c r="U477" s="14">
        <f t="shared" si="38"/>
        <v>502</v>
      </c>
      <c r="V477" s="14">
        <f t="shared" si="38"/>
        <v>16929</v>
      </c>
      <c r="W477" s="14">
        <f t="shared" si="38"/>
        <v>2408</v>
      </c>
      <c r="X477" s="14">
        <f t="shared" si="38"/>
        <v>1367</v>
      </c>
      <c r="Y477" s="14">
        <f t="shared" si="38"/>
        <v>1250</v>
      </c>
      <c r="Z477" s="14">
        <f t="shared" si="38"/>
        <v>836</v>
      </c>
      <c r="AA477" s="14">
        <f t="shared" si="38"/>
        <v>259</v>
      </c>
      <c r="AB477" s="14">
        <f t="shared" si="38"/>
        <v>121</v>
      </c>
    </row>
    <row r="479" spans="1:28" x14ac:dyDescent="0.2">
      <c r="A479" s="40" t="s">
        <v>43</v>
      </c>
      <c r="B479" s="40"/>
      <c r="C479" s="40"/>
      <c r="D479" s="12" t="s">
        <v>23</v>
      </c>
      <c r="E479" s="12" t="s">
        <v>11</v>
      </c>
      <c r="F479" s="12" t="s">
        <v>13</v>
      </c>
      <c r="G479" s="12" t="s">
        <v>24</v>
      </c>
      <c r="H479" s="12" t="s">
        <v>25</v>
      </c>
      <c r="I479" s="12" t="s">
        <v>26</v>
      </c>
      <c r="J479" s="12" t="s">
        <v>27</v>
      </c>
      <c r="K479" s="12" t="s">
        <v>15</v>
      </c>
      <c r="L479" s="12" t="s">
        <v>16</v>
      </c>
      <c r="M479" s="12" t="s">
        <v>14</v>
      </c>
      <c r="N479" s="12" t="s">
        <v>28</v>
      </c>
      <c r="O479" s="12" t="s">
        <v>29</v>
      </c>
      <c r="P479" s="12" t="s">
        <v>30</v>
      </c>
      <c r="Q479" s="12" t="s">
        <v>31</v>
      </c>
      <c r="R479" s="12" t="s">
        <v>32</v>
      </c>
      <c r="S479" s="12" t="s">
        <v>33</v>
      </c>
      <c r="T479" s="12" t="s">
        <v>34</v>
      </c>
      <c r="U479" s="12" t="s">
        <v>35</v>
      </c>
      <c r="V479" s="12" t="s">
        <v>36</v>
      </c>
      <c r="W479" s="12" t="s">
        <v>37</v>
      </c>
      <c r="X479" s="12" t="s">
        <v>38</v>
      </c>
      <c r="Y479" s="12" t="s">
        <v>39</v>
      </c>
      <c r="Z479" s="12" t="s">
        <v>40</v>
      </c>
      <c r="AA479" s="12" t="s">
        <v>41</v>
      </c>
      <c r="AB479" s="12" t="s">
        <v>42</v>
      </c>
    </row>
    <row r="480" spans="1:28" x14ac:dyDescent="0.2">
      <c r="A480" s="3">
        <v>2010</v>
      </c>
      <c r="B480">
        <v>10</v>
      </c>
      <c r="C480" t="s">
        <v>20</v>
      </c>
      <c r="D480" s="4">
        <v>5712</v>
      </c>
      <c r="E480" s="4">
        <v>823</v>
      </c>
      <c r="F480" s="4">
        <v>1515</v>
      </c>
      <c r="G480" s="4">
        <v>321</v>
      </c>
      <c r="H480" s="4">
        <v>21</v>
      </c>
      <c r="I480" s="4">
        <v>205</v>
      </c>
      <c r="J480" s="4">
        <v>812</v>
      </c>
      <c r="K480" s="4">
        <v>743</v>
      </c>
      <c r="L480" s="4">
        <v>1102</v>
      </c>
      <c r="M480" s="4">
        <v>0.26500000000000001</v>
      </c>
      <c r="N480" s="4">
        <v>0.34699999999999998</v>
      </c>
      <c r="O480" s="4">
        <v>0.436</v>
      </c>
      <c r="P480" s="4">
        <v>72</v>
      </c>
      <c r="Q480" s="4">
        <v>27</v>
      </c>
      <c r="R480" s="4">
        <v>60</v>
      </c>
      <c r="S480" s="4">
        <v>99</v>
      </c>
      <c r="T480" s="4">
        <v>59</v>
      </c>
      <c r="U480" s="4">
        <v>14</v>
      </c>
      <c r="V480" s="4">
        <v>1396</v>
      </c>
      <c r="W480" s="4">
        <v>175</v>
      </c>
      <c r="X480" s="4">
        <v>90</v>
      </c>
      <c r="Y480" s="4">
        <v>80</v>
      </c>
      <c r="Z480" s="4">
        <v>77</v>
      </c>
      <c r="AA480" s="4">
        <v>27</v>
      </c>
      <c r="AB480" s="4">
        <v>8</v>
      </c>
    </row>
    <row r="481" spans="1:30" x14ac:dyDescent="0.2">
      <c r="A481" s="3">
        <v>2011</v>
      </c>
      <c r="B481">
        <v>10</v>
      </c>
      <c r="C481" t="s">
        <v>20</v>
      </c>
      <c r="D481" s="4">
        <v>5630</v>
      </c>
      <c r="E481" s="4">
        <v>659</v>
      </c>
      <c r="F481" s="4">
        <v>1430</v>
      </c>
      <c r="G481" s="4">
        <v>286</v>
      </c>
      <c r="H481" s="4">
        <v>21</v>
      </c>
      <c r="I481" s="4">
        <v>169</v>
      </c>
      <c r="J481" s="4">
        <v>649</v>
      </c>
      <c r="K481" s="4">
        <v>550</v>
      </c>
      <c r="L481" s="4">
        <v>1116</v>
      </c>
      <c r="M481" s="4">
        <v>0.254</v>
      </c>
      <c r="N481" s="4">
        <v>0.318</v>
      </c>
      <c r="O481" s="4">
        <v>0.40200000000000002</v>
      </c>
      <c r="P481" s="4">
        <v>93</v>
      </c>
      <c r="Q481" s="4">
        <v>26</v>
      </c>
      <c r="R481" s="4">
        <v>40</v>
      </c>
      <c r="S481" s="4">
        <v>127</v>
      </c>
      <c r="T481" s="4">
        <v>37</v>
      </c>
      <c r="U481" s="4">
        <v>7</v>
      </c>
      <c r="V481" s="4">
        <v>1263</v>
      </c>
      <c r="W481" s="4">
        <v>190</v>
      </c>
      <c r="X481" s="4">
        <v>104</v>
      </c>
      <c r="Y481" s="4">
        <v>81</v>
      </c>
      <c r="Z481" s="4">
        <v>65</v>
      </c>
      <c r="AA481" s="4">
        <v>33</v>
      </c>
      <c r="AB481" s="4">
        <v>10</v>
      </c>
    </row>
    <row r="482" spans="1:30" x14ac:dyDescent="0.2">
      <c r="A482" s="3">
        <v>2012</v>
      </c>
      <c r="B482">
        <v>10</v>
      </c>
      <c r="C482" t="s">
        <v>103</v>
      </c>
      <c r="D482" s="4">
        <v>5666</v>
      </c>
      <c r="E482" s="4">
        <v>709</v>
      </c>
      <c r="F482" s="4">
        <v>1370</v>
      </c>
      <c r="G482" s="4">
        <v>304</v>
      </c>
      <c r="H482" s="4">
        <v>29</v>
      </c>
      <c r="I482" s="4">
        <v>199</v>
      </c>
      <c r="J482" s="4">
        <v>701</v>
      </c>
      <c r="K482" s="4">
        <v>631</v>
      </c>
      <c r="L482" s="4">
        <v>1367</v>
      </c>
      <c r="M482" s="4">
        <v>0.24199999999999999</v>
      </c>
      <c r="N482" s="4">
        <v>0.316</v>
      </c>
      <c r="O482" s="4">
        <v>0.41099999999999998</v>
      </c>
      <c r="P482" s="4">
        <v>81</v>
      </c>
      <c r="Q482" s="4">
        <v>30</v>
      </c>
      <c r="R482" s="4">
        <v>39</v>
      </c>
      <c r="S482" s="4">
        <v>89</v>
      </c>
      <c r="T482" s="4">
        <v>63</v>
      </c>
      <c r="U482" s="4">
        <v>25</v>
      </c>
      <c r="V482" s="4">
        <v>1257</v>
      </c>
      <c r="W482" s="4">
        <v>156</v>
      </c>
      <c r="X482" s="4">
        <v>87</v>
      </c>
      <c r="Y482" s="4">
        <v>102</v>
      </c>
      <c r="Z482" s="4">
        <v>94</v>
      </c>
      <c r="AA482" s="4">
        <v>26</v>
      </c>
      <c r="AB482" s="4">
        <v>6</v>
      </c>
    </row>
    <row r="483" spans="1:30" x14ac:dyDescent="0.2">
      <c r="A483" s="3">
        <v>2013</v>
      </c>
      <c r="B483">
        <v>10</v>
      </c>
      <c r="C483" t="s">
        <v>103</v>
      </c>
      <c r="D483" s="4">
        <v>5797</v>
      </c>
      <c r="E483" s="4">
        <v>766</v>
      </c>
      <c r="F483" s="4">
        <v>1542</v>
      </c>
      <c r="G483" s="4">
        <v>301</v>
      </c>
      <c r="H483" s="4">
        <v>20</v>
      </c>
      <c r="I483" s="4">
        <v>207</v>
      </c>
      <c r="J483" s="4">
        <v>751</v>
      </c>
      <c r="K483" s="4">
        <v>587</v>
      </c>
      <c r="L483" s="4">
        <v>1410</v>
      </c>
      <c r="M483" s="4">
        <v>0.26600000000000001</v>
      </c>
      <c r="N483" s="4">
        <v>0.33200000000000002</v>
      </c>
      <c r="O483" s="4">
        <v>0.432</v>
      </c>
      <c r="P483" s="4">
        <v>86</v>
      </c>
      <c r="Q483" s="4">
        <v>27</v>
      </c>
      <c r="R483" s="4">
        <v>30</v>
      </c>
      <c r="S483" s="4">
        <v>121</v>
      </c>
      <c r="T483" s="4">
        <v>53</v>
      </c>
      <c r="U483" s="4">
        <v>15</v>
      </c>
      <c r="V483" s="4">
        <v>1304</v>
      </c>
      <c r="W483" s="4">
        <v>143</v>
      </c>
      <c r="X483" s="4">
        <v>123</v>
      </c>
      <c r="Y483" s="4">
        <v>75</v>
      </c>
      <c r="Z483" s="4">
        <v>69</v>
      </c>
      <c r="AA483" s="4">
        <v>33</v>
      </c>
      <c r="AB483" s="4">
        <v>9</v>
      </c>
    </row>
    <row r="484" spans="1:30" x14ac:dyDescent="0.2">
      <c r="A484" s="3">
        <v>2014</v>
      </c>
      <c r="B484">
        <v>10</v>
      </c>
      <c r="C484" t="s">
        <v>103</v>
      </c>
      <c r="D484" s="4">
        <v>5578</v>
      </c>
      <c r="E484" s="4">
        <v>662</v>
      </c>
      <c r="F484" s="4">
        <v>1372</v>
      </c>
      <c r="G484" s="4">
        <v>280</v>
      </c>
      <c r="H484" s="4">
        <v>32</v>
      </c>
      <c r="I484" s="4">
        <v>140</v>
      </c>
      <c r="J484" s="4">
        <v>654</v>
      </c>
      <c r="K484" s="4">
        <v>624</v>
      </c>
      <c r="L484" s="4">
        <v>1321</v>
      </c>
      <c r="M484" s="4">
        <v>0.246</v>
      </c>
      <c r="N484" s="10">
        <v>0.32</v>
      </c>
      <c r="O484" s="10">
        <v>0.38300000000000001</v>
      </c>
      <c r="P484" s="4">
        <v>59</v>
      </c>
      <c r="Q484" s="4">
        <v>23</v>
      </c>
      <c r="R484" s="4">
        <v>43</v>
      </c>
      <c r="S484" s="4">
        <v>97</v>
      </c>
      <c r="T484" s="4">
        <v>52</v>
      </c>
      <c r="U484" s="4">
        <v>21</v>
      </c>
      <c r="V484" s="4">
        <v>1285</v>
      </c>
      <c r="W484" s="4">
        <v>166</v>
      </c>
      <c r="X484" s="4">
        <v>93</v>
      </c>
      <c r="Y484" s="4">
        <v>91</v>
      </c>
      <c r="Z484" s="4">
        <v>76</v>
      </c>
      <c r="AA484" s="4">
        <v>25</v>
      </c>
      <c r="AB484" s="4">
        <v>10</v>
      </c>
    </row>
    <row r="485" spans="1:30" x14ac:dyDescent="0.2">
      <c r="A485" s="3">
        <v>2015</v>
      </c>
      <c r="B485">
        <v>10</v>
      </c>
      <c r="C485" t="s">
        <v>102</v>
      </c>
      <c r="D485" s="4">
        <v>5620</v>
      </c>
      <c r="E485" s="4">
        <v>686</v>
      </c>
      <c r="F485" s="4">
        <v>1441</v>
      </c>
      <c r="G485" s="4">
        <v>274</v>
      </c>
      <c r="H485" s="4">
        <v>45</v>
      </c>
      <c r="I485" s="4">
        <v>171</v>
      </c>
      <c r="J485" s="4">
        <v>680</v>
      </c>
      <c r="K485" s="4">
        <v>521</v>
      </c>
      <c r="L485" s="4">
        <v>1313</v>
      </c>
      <c r="M485" s="4">
        <v>0.25600000000000001</v>
      </c>
      <c r="N485" s="10">
        <v>0.317</v>
      </c>
      <c r="O485" s="10">
        <v>0.41199999999999998</v>
      </c>
      <c r="P485" s="4">
        <v>79</v>
      </c>
      <c r="Q485" s="4">
        <v>26</v>
      </c>
      <c r="R485" s="4">
        <v>40</v>
      </c>
      <c r="S485" s="4">
        <v>119</v>
      </c>
      <c r="T485" s="4">
        <v>58</v>
      </c>
      <c r="U485" s="4">
        <v>15</v>
      </c>
      <c r="V485" s="4">
        <v>1207</v>
      </c>
      <c r="W485" s="4">
        <v>196</v>
      </c>
      <c r="X485" s="4">
        <v>91</v>
      </c>
      <c r="Y485" s="4">
        <v>95</v>
      </c>
      <c r="Z485" s="4">
        <v>94</v>
      </c>
      <c r="AA485" s="4">
        <v>29</v>
      </c>
      <c r="AB485" s="4">
        <v>12</v>
      </c>
    </row>
    <row r="486" spans="1:30" x14ac:dyDescent="0.2">
      <c r="A486" s="3">
        <v>2016</v>
      </c>
      <c r="B486">
        <v>10</v>
      </c>
      <c r="C486" t="s">
        <v>99</v>
      </c>
      <c r="D486" s="4">
        <v>5643</v>
      </c>
      <c r="E486" s="4">
        <v>737</v>
      </c>
      <c r="F486" s="4">
        <v>1400</v>
      </c>
      <c r="G486" s="4">
        <v>287</v>
      </c>
      <c r="H486" s="4">
        <v>38</v>
      </c>
      <c r="I486" s="4">
        <v>191</v>
      </c>
      <c r="J486" s="4">
        <v>713</v>
      </c>
      <c r="K486" s="4">
        <v>647</v>
      </c>
      <c r="L486" s="4">
        <v>1391</v>
      </c>
      <c r="M486" s="4">
        <v>0.248</v>
      </c>
      <c r="N486" s="10">
        <v>0.32400000000000001</v>
      </c>
      <c r="O486" s="10">
        <v>0.41399999999999998</v>
      </c>
      <c r="P486" s="4">
        <v>76</v>
      </c>
      <c r="Q486" s="4">
        <v>27</v>
      </c>
      <c r="R486" s="4">
        <v>28</v>
      </c>
      <c r="S486" s="4">
        <v>119</v>
      </c>
      <c r="T486" s="4">
        <v>39</v>
      </c>
      <c r="U486" s="4">
        <v>7</v>
      </c>
      <c r="V486" s="4">
        <v>1273</v>
      </c>
      <c r="W486" s="4">
        <v>180</v>
      </c>
      <c r="X486" s="4">
        <v>109</v>
      </c>
      <c r="Y486" s="4">
        <v>89</v>
      </c>
      <c r="Z486" s="4">
        <v>86</v>
      </c>
      <c r="AA486" s="4">
        <v>29</v>
      </c>
      <c r="AB486" s="4">
        <v>14</v>
      </c>
    </row>
    <row r="487" spans="1:30" x14ac:dyDescent="0.2">
      <c r="A487" s="3">
        <v>2017</v>
      </c>
      <c r="B487">
        <v>10</v>
      </c>
      <c r="C487" t="s">
        <v>101</v>
      </c>
      <c r="D487" s="4">
        <v>5641</v>
      </c>
      <c r="E487" s="4">
        <v>755</v>
      </c>
      <c r="F487" s="4">
        <v>1478</v>
      </c>
      <c r="G487" s="4">
        <v>309</v>
      </c>
      <c r="H487" s="4">
        <v>35</v>
      </c>
      <c r="I487" s="4">
        <v>210</v>
      </c>
      <c r="J487" s="4">
        <v>741</v>
      </c>
      <c r="K487" s="4">
        <v>558</v>
      </c>
      <c r="L487" s="4">
        <v>1407</v>
      </c>
      <c r="M487" s="4">
        <v>0.26200000000000001</v>
      </c>
      <c r="N487" s="10">
        <v>0.32600000000000001</v>
      </c>
      <c r="O487" s="10">
        <v>0.441</v>
      </c>
      <c r="P487" s="4">
        <v>70</v>
      </c>
      <c r="Q487" s="4">
        <v>24</v>
      </c>
      <c r="R487" s="4">
        <v>41</v>
      </c>
      <c r="S487" s="4">
        <v>107</v>
      </c>
      <c r="T487" s="4">
        <v>52</v>
      </c>
      <c r="U487" s="4">
        <v>21</v>
      </c>
      <c r="V487" s="4">
        <v>1230</v>
      </c>
      <c r="W487" s="4">
        <v>164</v>
      </c>
      <c r="X487" s="4">
        <v>96</v>
      </c>
      <c r="Y487" s="4">
        <v>88</v>
      </c>
      <c r="Z487" s="4">
        <v>64</v>
      </c>
      <c r="AA487" s="4">
        <v>26</v>
      </c>
      <c r="AB487" s="4">
        <v>10</v>
      </c>
    </row>
    <row r="488" spans="1:30" x14ac:dyDescent="0.2">
      <c r="A488" s="3">
        <v>2018</v>
      </c>
      <c r="B488">
        <v>10</v>
      </c>
      <c r="C488" t="s">
        <v>99</v>
      </c>
      <c r="D488" s="4">
        <v>5557</v>
      </c>
      <c r="E488" s="4">
        <v>681</v>
      </c>
      <c r="F488" s="4">
        <v>1385</v>
      </c>
      <c r="G488" s="4">
        <v>267</v>
      </c>
      <c r="H488" s="4">
        <v>31</v>
      </c>
      <c r="I488" s="4">
        <v>190</v>
      </c>
      <c r="J488" s="4">
        <v>669</v>
      </c>
      <c r="K488" s="4">
        <v>581</v>
      </c>
      <c r="L488" s="4">
        <v>1404</v>
      </c>
      <c r="M488" s="4">
        <v>0.249</v>
      </c>
      <c r="N488" s="10">
        <v>0.318</v>
      </c>
      <c r="O488" s="10">
        <v>0.41099999999999998</v>
      </c>
      <c r="P488" s="4">
        <v>70</v>
      </c>
      <c r="Q488" s="4">
        <v>29</v>
      </c>
      <c r="R488" s="4">
        <v>36</v>
      </c>
      <c r="S488" s="4">
        <v>120</v>
      </c>
      <c r="T488" s="4">
        <v>29</v>
      </c>
      <c r="U488" s="4">
        <v>15</v>
      </c>
      <c r="V488" s="4">
        <v>1205</v>
      </c>
      <c r="W488" s="4">
        <v>175</v>
      </c>
      <c r="X488" s="4">
        <v>98</v>
      </c>
      <c r="Y488" s="4">
        <v>88</v>
      </c>
      <c r="Z488" s="4">
        <v>77</v>
      </c>
      <c r="AA488" s="4">
        <v>23</v>
      </c>
      <c r="AB488" s="4">
        <v>10</v>
      </c>
      <c r="AC488"/>
      <c r="AD488"/>
    </row>
    <row r="489" spans="1:30" customFormat="1" x14ac:dyDescent="0.2">
      <c r="A489" s="3">
        <v>2019</v>
      </c>
      <c r="B489">
        <v>10</v>
      </c>
      <c r="C489" t="s">
        <v>100</v>
      </c>
      <c r="D489" s="4">
        <v>5582</v>
      </c>
      <c r="E489" s="4">
        <v>739</v>
      </c>
      <c r="F489" s="4">
        <v>1403</v>
      </c>
      <c r="G489" s="4">
        <v>264</v>
      </c>
      <c r="H489" s="4">
        <v>33</v>
      </c>
      <c r="I489" s="4">
        <v>222</v>
      </c>
      <c r="J489" s="4">
        <v>729</v>
      </c>
      <c r="K489" s="4">
        <v>535</v>
      </c>
      <c r="L489" s="4">
        <v>1455</v>
      </c>
      <c r="M489" s="4">
        <v>0.251</v>
      </c>
      <c r="N489" s="10">
        <v>0.315</v>
      </c>
      <c r="O489" s="10">
        <v>0.43</v>
      </c>
      <c r="P489" s="4">
        <v>65</v>
      </c>
      <c r="Q489" s="4">
        <v>21</v>
      </c>
      <c r="R489" s="4">
        <v>40</v>
      </c>
      <c r="S489" s="4">
        <v>93</v>
      </c>
      <c r="T489" s="4">
        <v>57</v>
      </c>
      <c r="U489" s="4">
        <v>25</v>
      </c>
      <c r="V489" s="4">
        <v>1144</v>
      </c>
      <c r="W489" s="4">
        <v>198</v>
      </c>
      <c r="X489" s="4">
        <v>91</v>
      </c>
      <c r="Y489" s="4">
        <v>86</v>
      </c>
      <c r="Z489" s="4">
        <v>57</v>
      </c>
      <c r="AA489" s="4">
        <v>20</v>
      </c>
      <c r="AB489" s="4">
        <v>12</v>
      </c>
      <c r="AC489" s="3"/>
      <c r="AD489" s="3"/>
    </row>
    <row r="490" spans="1:30" x14ac:dyDescent="0.2">
      <c r="A490" s="3">
        <v>2020</v>
      </c>
      <c r="B490">
        <v>10</v>
      </c>
      <c r="C490" t="s">
        <v>99</v>
      </c>
      <c r="D490" s="4">
        <v>4249</v>
      </c>
      <c r="E490" s="4">
        <v>628</v>
      </c>
      <c r="F490" s="4">
        <v>1116</v>
      </c>
      <c r="G490" s="4">
        <v>205</v>
      </c>
      <c r="H490" s="4">
        <v>21</v>
      </c>
      <c r="I490" s="4">
        <v>155</v>
      </c>
      <c r="J490" s="4">
        <v>622</v>
      </c>
      <c r="K490" s="4">
        <v>538</v>
      </c>
      <c r="L490" s="4">
        <v>1071</v>
      </c>
      <c r="M490" s="4">
        <v>0.26300000000000001</v>
      </c>
      <c r="N490" s="10">
        <v>0.34300000000000003</v>
      </c>
      <c r="O490" s="10">
        <v>0.43</v>
      </c>
      <c r="P490" s="4">
        <v>9</v>
      </c>
      <c r="Q490" s="4">
        <v>4</v>
      </c>
      <c r="R490" s="4">
        <v>37</v>
      </c>
      <c r="S490" s="4">
        <v>82</v>
      </c>
      <c r="T490" s="4">
        <v>50</v>
      </c>
      <c r="U490" s="4">
        <v>21</v>
      </c>
      <c r="V490" s="4">
        <v>983</v>
      </c>
      <c r="W490" s="4">
        <v>124</v>
      </c>
      <c r="X490" s="4">
        <v>93</v>
      </c>
      <c r="Y490" s="4">
        <v>72</v>
      </c>
      <c r="Z490" s="4">
        <v>47</v>
      </c>
      <c r="AA490" s="4">
        <v>12</v>
      </c>
      <c r="AB490" s="4">
        <v>11</v>
      </c>
    </row>
    <row r="491" spans="1:30" x14ac:dyDescent="0.2">
      <c r="A491" s="3">
        <v>2021</v>
      </c>
      <c r="B491" s="13">
        <v>10</v>
      </c>
      <c r="C491" s="13" t="s">
        <v>98</v>
      </c>
      <c r="D491" s="4">
        <v>5644</v>
      </c>
      <c r="E491" s="4">
        <v>678</v>
      </c>
      <c r="F491" s="4">
        <v>1369</v>
      </c>
      <c r="G491" s="4">
        <v>281</v>
      </c>
      <c r="H491" s="4">
        <v>25</v>
      </c>
      <c r="I491" s="4">
        <v>191</v>
      </c>
      <c r="J491" s="4">
        <v>674</v>
      </c>
      <c r="K491" s="4">
        <v>542</v>
      </c>
      <c r="L491" s="4">
        <v>1549</v>
      </c>
      <c r="M491" s="4">
        <v>0.24299999999999999</v>
      </c>
      <c r="N491" s="4">
        <v>0.308</v>
      </c>
      <c r="O491" s="4">
        <v>0.40300000000000002</v>
      </c>
      <c r="P491" s="4">
        <v>67</v>
      </c>
      <c r="Q491" s="4">
        <v>25</v>
      </c>
      <c r="R491" s="4">
        <v>24</v>
      </c>
      <c r="S491" s="4">
        <v>80</v>
      </c>
      <c r="T491" s="4">
        <v>41</v>
      </c>
      <c r="U491" s="4">
        <v>18</v>
      </c>
      <c r="V491" s="4">
        <v>1205</v>
      </c>
      <c r="W491" s="4">
        <v>161</v>
      </c>
      <c r="X491" s="4">
        <v>90</v>
      </c>
      <c r="Y491" s="4">
        <v>95</v>
      </c>
      <c r="Z491" s="4">
        <v>62</v>
      </c>
      <c r="AA491" s="4">
        <v>18</v>
      </c>
      <c r="AB491" s="4">
        <v>14</v>
      </c>
    </row>
    <row r="492" spans="1:30" x14ac:dyDescent="0.2">
      <c r="A492" s="3">
        <v>2022</v>
      </c>
      <c r="B492">
        <v>10</v>
      </c>
      <c r="C492" t="s">
        <v>98</v>
      </c>
      <c r="D492" s="4">
        <v>5623</v>
      </c>
      <c r="E492" s="4">
        <v>684</v>
      </c>
      <c r="F492" s="4">
        <v>1357</v>
      </c>
      <c r="G492" s="4">
        <v>282</v>
      </c>
      <c r="H492" s="4">
        <v>24</v>
      </c>
      <c r="I492" s="4">
        <v>200</v>
      </c>
      <c r="J492" s="4">
        <v>675</v>
      </c>
      <c r="K492" s="4">
        <v>569</v>
      </c>
      <c r="L492" s="4">
        <v>1496</v>
      </c>
      <c r="M492" s="4">
        <v>0.24099999999999999</v>
      </c>
      <c r="N492" s="4">
        <v>0.309</v>
      </c>
      <c r="O492" s="4">
        <v>0.40699999999999997</v>
      </c>
      <c r="P492" s="4">
        <v>8</v>
      </c>
      <c r="Q492" s="4">
        <v>6</v>
      </c>
      <c r="R492" s="4">
        <v>34</v>
      </c>
      <c r="S492" s="4">
        <v>114</v>
      </c>
      <c r="T492" s="4">
        <v>9</v>
      </c>
      <c r="U492" s="4">
        <v>5</v>
      </c>
      <c r="V492" s="4">
        <v>1182</v>
      </c>
      <c r="W492" s="4">
        <v>160</v>
      </c>
      <c r="X492" s="4">
        <v>108</v>
      </c>
      <c r="Y492" s="4">
        <v>86</v>
      </c>
      <c r="Z492" s="4">
        <v>63</v>
      </c>
      <c r="AA492" s="4">
        <v>21</v>
      </c>
      <c r="AB492" s="4">
        <v>7</v>
      </c>
    </row>
    <row r="493" spans="1:30" x14ac:dyDescent="0.2">
      <c r="A493" s="3">
        <v>2023</v>
      </c>
      <c r="B493" s="36">
        <v>10</v>
      </c>
      <c r="C493" t="s">
        <v>117</v>
      </c>
      <c r="D493" s="4">
        <v>5587</v>
      </c>
      <c r="E493" s="4">
        <v>676</v>
      </c>
      <c r="F493" s="4">
        <v>1369</v>
      </c>
      <c r="G493" s="4">
        <v>245</v>
      </c>
      <c r="H493" s="4">
        <v>19</v>
      </c>
      <c r="I493" s="4">
        <v>212</v>
      </c>
      <c r="J493" s="4">
        <v>672</v>
      </c>
      <c r="K493" s="4">
        <v>565</v>
      </c>
      <c r="L493" s="4">
        <v>1538</v>
      </c>
      <c r="M493" s="10">
        <v>0.245</v>
      </c>
      <c r="N493" s="10">
        <v>0.313</v>
      </c>
      <c r="O493" s="10">
        <v>0.41</v>
      </c>
      <c r="P493" s="4">
        <v>10</v>
      </c>
      <c r="Q493" s="4">
        <v>7</v>
      </c>
      <c r="R493" s="4">
        <v>29</v>
      </c>
      <c r="S493" s="4">
        <v>140</v>
      </c>
      <c r="T493" s="4">
        <v>39</v>
      </c>
      <c r="U493" s="4">
        <v>9</v>
      </c>
      <c r="V493" s="4">
        <v>1175</v>
      </c>
      <c r="W493" s="4">
        <v>158</v>
      </c>
      <c r="X493" s="4">
        <v>111</v>
      </c>
      <c r="Y493" s="4">
        <v>94</v>
      </c>
      <c r="Z493" s="4">
        <v>88</v>
      </c>
      <c r="AA493" s="4">
        <v>16</v>
      </c>
      <c r="AB493" s="4">
        <v>3</v>
      </c>
    </row>
    <row r="494" spans="1:30" x14ac:dyDescent="0.2">
      <c r="A494" s="3">
        <v>2024</v>
      </c>
      <c r="B494">
        <v>10</v>
      </c>
      <c r="C494" t="s">
        <v>122</v>
      </c>
      <c r="D494" s="4">
        <v>5570</v>
      </c>
      <c r="E494" s="4">
        <v>757</v>
      </c>
      <c r="F494" s="4">
        <v>1376</v>
      </c>
      <c r="G494" s="4">
        <v>287</v>
      </c>
      <c r="H494" s="4">
        <v>30</v>
      </c>
      <c r="I494" s="4">
        <v>199</v>
      </c>
      <c r="J494" s="4">
        <v>747</v>
      </c>
      <c r="K494" s="4">
        <v>553</v>
      </c>
      <c r="L494" s="4">
        <v>1431</v>
      </c>
      <c r="M494" s="4">
        <v>0.247</v>
      </c>
      <c r="N494" s="4">
        <v>0.313</v>
      </c>
      <c r="O494" s="4">
        <v>0.41699999999999998</v>
      </c>
      <c r="P494" s="4">
        <v>14</v>
      </c>
      <c r="Q494" s="4">
        <v>3</v>
      </c>
      <c r="R494" s="4">
        <v>46</v>
      </c>
      <c r="S494" s="4">
        <v>83</v>
      </c>
      <c r="T494" s="4">
        <v>81</v>
      </c>
      <c r="U494" s="4">
        <v>27</v>
      </c>
      <c r="V494" s="4">
        <v>1137</v>
      </c>
      <c r="W494" s="4">
        <v>160</v>
      </c>
      <c r="X494" s="4">
        <v>102</v>
      </c>
      <c r="Y494" s="4">
        <v>88</v>
      </c>
      <c r="Z494" s="4">
        <v>87</v>
      </c>
      <c r="AA494" s="4">
        <v>23</v>
      </c>
      <c r="AB494" s="4">
        <v>6</v>
      </c>
    </row>
    <row r="495" spans="1:30" s="16" customFormat="1" hidden="1" x14ac:dyDescent="0.2">
      <c r="A495" s="3"/>
      <c r="B495" s="28"/>
      <c r="C495" s="19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30" s="16" customFormat="1" hidden="1" x14ac:dyDescent="0.2">
      <c r="A496" s="3"/>
      <c r="B496" s="4"/>
      <c r="C49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s="16" customFormat="1" hidden="1" x14ac:dyDescent="0.2">
      <c r="A497" s="3"/>
      <c r="B497" s="4"/>
      <c r="C497"/>
      <c r="D497" s="4"/>
      <c r="E497" s="4"/>
      <c r="F497" s="4"/>
      <c r="G497" s="4"/>
      <c r="H497" s="4"/>
      <c r="I497" s="4"/>
      <c r="J497" s="4"/>
      <c r="K497" s="4"/>
      <c r="L497" s="4"/>
      <c r="M497" s="10"/>
      <c r="N497" s="10"/>
      <c r="O497" s="10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s="16" customFormat="1" hidden="1" x14ac:dyDescent="0.2">
      <c r="A498" s="3"/>
      <c r="B498" s="4"/>
      <c r="C49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s="16" customFormat="1" hidden="1" x14ac:dyDescent="0.2">
      <c r="A499" s="3"/>
      <c r="B499" s="4"/>
      <c r="C499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idden="1" x14ac:dyDescent="0.2">
      <c r="C500"/>
      <c r="D500" s="4"/>
      <c r="E500" s="4"/>
      <c r="F500" s="4"/>
      <c r="G500" s="4"/>
      <c r="H500" s="4"/>
      <c r="I500" s="4"/>
      <c r="J500" s="4"/>
      <c r="K500" s="4"/>
      <c r="L500" s="4"/>
      <c r="M500" s="10"/>
      <c r="N500" s="10"/>
      <c r="O500" s="10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idden="1" x14ac:dyDescent="0.2">
      <c r="B501" s="4"/>
      <c r="C50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s="16" customFormat="1" x14ac:dyDescent="0.2">
      <c r="A502" s="6" t="s">
        <v>19</v>
      </c>
      <c r="B502" s="14">
        <v>10</v>
      </c>
      <c r="C502" s="6"/>
      <c r="D502" s="14">
        <f t="shared" ref="D502:L502" si="39">SUM(D481:D500)</f>
        <v>77387</v>
      </c>
      <c r="E502" s="14">
        <f t="shared" si="39"/>
        <v>9817</v>
      </c>
      <c r="F502" s="14">
        <f t="shared" si="39"/>
        <v>19408</v>
      </c>
      <c r="G502" s="14">
        <f t="shared" si="39"/>
        <v>3872</v>
      </c>
      <c r="H502" s="14">
        <f t="shared" si="39"/>
        <v>403</v>
      </c>
      <c r="I502" s="14">
        <f t="shared" si="39"/>
        <v>2656</v>
      </c>
      <c r="J502" s="14">
        <f t="shared" si="39"/>
        <v>9677</v>
      </c>
      <c r="K502" s="14">
        <f t="shared" si="39"/>
        <v>8001</v>
      </c>
      <c r="L502" s="14">
        <f t="shared" si="39"/>
        <v>19269</v>
      </c>
      <c r="M502" s="15">
        <f>AVERAGE(M481:M500)</f>
        <v>0.25092857142857145</v>
      </c>
      <c r="N502" s="15">
        <f>AVERAGE(N481:N500)</f>
        <v>0.3194285714285714</v>
      </c>
      <c r="O502" s="15">
        <f>AVERAGE(O481:O500)</f>
        <v>0.41450000000000004</v>
      </c>
      <c r="P502" s="14">
        <f t="shared" ref="P502:AB502" si="40">SUM(P481:P500)</f>
        <v>787</v>
      </c>
      <c r="Q502" s="14">
        <f t="shared" si="40"/>
        <v>278</v>
      </c>
      <c r="R502" s="14">
        <f t="shared" si="40"/>
        <v>507</v>
      </c>
      <c r="S502" s="14">
        <f t="shared" si="40"/>
        <v>1491</v>
      </c>
      <c r="T502" s="14">
        <f t="shared" si="40"/>
        <v>660</v>
      </c>
      <c r="U502" s="14">
        <f t="shared" si="40"/>
        <v>231</v>
      </c>
      <c r="V502" s="14">
        <f t="shared" si="40"/>
        <v>16850</v>
      </c>
      <c r="W502" s="14">
        <f t="shared" si="40"/>
        <v>2331</v>
      </c>
      <c r="X502" s="14">
        <f t="shared" si="40"/>
        <v>1396</v>
      </c>
      <c r="Y502" s="14">
        <f t="shared" si="40"/>
        <v>1230</v>
      </c>
      <c r="Z502" s="14">
        <f t="shared" si="40"/>
        <v>1029</v>
      </c>
      <c r="AA502" s="14">
        <f t="shared" si="40"/>
        <v>334</v>
      </c>
      <c r="AB502" s="14">
        <f t="shared" si="40"/>
        <v>134</v>
      </c>
    </row>
    <row r="503" spans="1:28" s="16" customFormat="1" x14ac:dyDescent="0.2">
      <c r="A503" s="3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s="16" customFormat="1" x14ac:dyDescent="0.2">
      <c r="A504" s="3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s="16" customFormat="1" x14ac:dyDescent="0.2">
      <c r="A505" s="3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s="16" customFormat="1" x14ac:dyDescent="0.2">
      <c r="A506" s="3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8" spans="1:28" x14ac:dyDescent="0.2">
      <c r="A508" s="39" t="s">
        <v>0</v>
      </c>
      <c r="B508" s="39"/>
      <c r="C508" s="39"/>
      <c r="D508" s="1" t="s">
        <v>1</v>
      </c>
      <c r="E508" s="1" t="s">
        <v>2</v>
      </c>
      <c r="F508" s="1" t="s">
        <v>3</v>
      </c>
      <c r="G508" s="1" t="s">
        <v>4</v>
      </c>
      <c r="H508" s="1" t="s">
        <v>5</v>
      </c>
      <c r="I508" s="1" t="s">
        <v>6</v>
      </c>
      <c r="J508" s="1" t="s">
        <v>7</v>
      </c>
      <c r="K508" s="1" t="s">
        <v>8</v>
      </c>
      <c r="L508" s="1" t="s">
        <v>9</v>
      </c>
      <c r="M508" s="1" t="s">
        <v>10</v>
      </c>
      <c r="N508" s="1" t="s">
        <v>11</v>
      </c>
      <c r="O508" s="1" t="s">
        <v>12</v>
      </c>
      <c r="P508" s="1" t="s">
        <v>13</v>
      </c>
      <c r="Q508" s="1" t="s">
        <v>14</v>
      </c>
      <c r="R508" s="1" t="s">
        <v>15</v>
      </c>
      <c r="S508" s="1" t="s">
        <v>16</v>
      </c>
      <c r="T508" s="1" t="s">
        <v>17</v>
      </c>
    </row>
    <row r="509" spans="1:28" x14ac:dyDescent="0.2">
      <c r="A509" s="16" t="s">
        <v>19</v>
      </c>
      <c r="B509" s="29">
        <v>1</v>
      </c>
      <c r="C509" s="16" t="s">
        <v>105</v>
      </c>
      <c r="D509" s="29">
        <f>D24</f>
        <v>1062</v>
      </c>
      <c r="E509" s="29">
        <f>E24</f>
        <v>1240</v>
      </c>
      <c r="F509" s="30">
        <f>F24</f>
        <v>0.46133796698523022</v>
      </c>
      <c r="G509" s="29"/>
      <c r="H509" s="31">
        <f t="shared" ref="H509:T509" si="41">H24</f>
        <v>4.5042857142857153</v>
      </c>
      <c r="I509" s="29">
        <f t="shared" si="41"/>
        <v>54</v>
      </c>
      <c r="J509" s="29">
        <f t="shared" si="41"/>
        <v>182</v>
      </c>
      <c r="K509" s="32">
        <f t="shared" si="41"/>
        <v>4.0357142857142865</v>
      </c>
      <c r="L509" s="29">
        <f t="shared" si="41"/>
        <v>560</v>
      </c>
      <c r="M509" s="29">
        <f t="shared" si="41"/>
        <v>19876.2</v>
      </c>
      <c r="N509" s="29">
        <f t="shared" si="41"/>
        <v>10613</v>
      </c>
      <c r="O509" s="29">
        <f t="shared" si="41"/>
        <v>9923</v>
      </c>
      <c r="P509" s="29">
        <f t="shared" si="41"/>
        <v>20348</v>
      </c>
      <c r="Q509" s="30">
        <f t="shared" si="41"/>
        <v>0.2614285714285714</v>
      </c>
      <c r="R509" s="29">
        <f t="shared" si="41"/>
        <v>8479</v>
      </c>
      <c r="S509" s="29">
        <f t="shared" si="41"/>
        <v>18286</v>
      </c>
      <c r="T509" s="29">
        <f t="shared" si="41"/>
        <v>766</v>
      </c>
    </row>
    <row r="510" spans="1:28" x14ac:dyDescent="0.2">
      <c r="A510" s="16" t="s">
        <v>19</v>
      </c>
      <c r="B510" s="29">
        <v>3</v>
      </c>
      <c r="C510" s="13" t="s">
        <v>124</v>
      </c>
      <c r="D510" s="29">
        <f>D49</f>
        <v>1311</v>
      </c>
      <c r="E510" s="29">
        <f>E49</f>
        <v>1077</v>
      </c>
      <c r="F510" s="30">
        <f>F49</f>
        <v>0.54899497487437188</v>
      </c>
      <c r="G510" s="29"/>
      <c r="H510" s="31">
        <f t="shared" ref="H510:T510" si="42">H49</f>
        <v>3.8733333333333331</v>
      </c>
      <c r="I510" s="29">
        <f t="shared" si="42"/>
        <v>91</v>
      </c>
      <c r="J510" s="29">
        <f t="shared" si="42"/>
        <v>212</v>
      </c>
      <c r="K510" s="32">
        <f t="shared" si="42"/>
        <v>4.8</v>
      </c>
      <c r="L510" s="29">
        <f t="shared" si="42"/>
        <v>662</v>
      </c>
      <c r="M510" s="29">
        <f t="shared" si="42"/>
        <v>21549.600000000002</v>
      </c>
      <c r="N510" s="29">
        <f t="shared" si="42"/>
        <v>10044</v>
      </c>
      <c r="O510" s="29">
        <f t="shared" si="42"/>
        <v>9243</v>
      </c>
      <c r="P510" s="29">
        <f t="shared" si="42"/>
        <v>19892</v>
      </c>
      <c r="Q510" s="30">
        <f t="shared" si="42"/>
        <v>0.24140000000000003</v>
      </c>
      <c r="R510" s="29">
        <f t="shared" si="42"/>
        <v>8667</v>
      </c>
      <c r="S510" s="29">
        <f t="shared" si="42"/>
        <v>19908</v>
      </c>
      <c r="T510" s="29">
        <f t="shared" si="42"/>
        <v>859</v>
      </c>
    </row>
    <row r="511" spans="1:28" x14ac:dyDescent="0.2">
      <c r="A511" s="16" t="s">
        <v>19</v>
      </c>
      <c r="B511" s="29">
        <v>5</v>
      </c>
      <c r="C511" t="s">
        <v>125</v>
      </c>
      <c r="D511" s="29">
        <f>D74</f>
        <v>1208</v>
      </c>
      <c r="E511" s="29">
        <f>E74</f>
        <v>1180</v>
      </c>
      <c r="F511" s="30">
        <f>F74</f>
        <v>0.5058626465661642</v>
      </c>
      <c r="G511" s="29"/>
      <c r="H511" s="31">
        <f t="shared" ref="H511:T511" si="43">H74</f>
        <v>3.9120000000000004</v>
      </c>
      <c r="I511" s="29">
        <f t="shared" si="43"/>
        <v>64</v>
      </c>
      <c r="J511" s="29">
        <f t="shared" si="43"/>
        <v>214</v>
      </c>
      <c r="K511" s="32">
        <f t="shared" si="43"/>
        <v>4.2533333333333339</v>
      </c>
      <c r="L511" s="29">
        <f t="shared" si="43"/>
        <v>699</v>
      </c>
      <c r="M511" s="29">
        <f t="shared" si="43"/>
        <v>21472.299999999996</v>
      </c>
      <c r="N511" s="29">
        <f t="shared" si="43"/>
        <v>10010</v>
      </c>
      <c r="O511" s="29">
        <f t="shared" si="43"/>
        <v>9289</v>
      </c>
      <c r="P511" s="29">
        <f t="shared" si="43"/>
        <v>20249</v>
      </c>
      <c r="Q511" s="30">
        <f t="shared" si="43"/>
        <v>0.24553333333333333</v>
      </c>
      <c r="R511" s="29">
        <f t="shared" si="43"/>
        <v>8692</v>
      </c>
      <c r="S511" s="29">
        <f t="shared" si="43"/>
        <v>19818</v>
      </c>
      <c r="T511" s="29">
        <f t="shared" si="43"/>
        <v>757</v>
      </c>
    </row>
    <row r="512" spans="1:28" x14ac:dyDescent="0.2">
      <c r="A512" s="16" t="s">
        <v>19</v>
      </c>
      <c r="B512" s="29">
        <v>7</v>
      </c>
      <c r="C512" t="s">
        <v>126</v>
      </c>
      <c r="D512" s="29">
        <f>D98</f>
        <v>1200</v>
      </c>
      <c r="E512" s="29">
        <f>E98</f>
        <v>1188</v>
      </c>
      <c r="F512" s="30">
        <f>F98</f>
        <v>0.50251256281407031</v>
      </c>
      <c r="G512" s="29"/>
      <c r="H512" s="31">
        <f t="shared" ref="H512:T512" si="44">H98</f>
        <v>4.0413333333333332</v>
      </c>
      <c r="I512" s="29">
        <f t="shared" si="44"/>
        <v>73</v>
      </c>
      <c r="J512" s="29">
        <f t="shared" si="44"/>
        <v>198</v>
      </c>
      <c r="K512" s="32">
        <f t="shared" si="44"/>
        <v>4.333333333333333</v>
      </c>
      <c r="L512" s="29">
        <f t="shared" si="44"/>
        <v>644</v>
      </c>
      <c r="M512" s="29">
        <f t="shared" si="44"/>
        <v>21480.300000000003</v>
      </c>
      <c r="N512" s="29">
        <f t="shared" si="44"/>
        <v>10413</v>
      </c>
      <c r="O512" s="29">
        <f t="shared" si="44"/>
        <v>9615</v>
      </c>
      <c r="P512" s="29">
        <f t="shared" si="44"/>
        <v>20916</v>
      </c>
      <c r="Q512" s="30">
        <f t="shared" si="44"/>
        <v>0.25219999999999998</v>
      </c>
      <c r="R512" s="29">
        <f t="shared" si="44"/>
        <v>8496</v>
      </c>
      <c r="S512" s="29">
        <f t="shared" si="44"/>
        <v>20348</v>
      </c>
      <c r="T512" s="29">
        <f t="shared" si="44"/>
        <v>739</v>
      </c>
    </row>
    <row r="513" spans="1:28" x14ac:dyDescent="0.2">
      <c r="A513" s="16" t="s">
        <v>19</v>
      </c>
      <c r="B513" s="29">
        <v>9</v>
      </c>
      <c r="C513" s="16" t="s">
        <v>106</v>
      </c>
      <c r="D513" s="29">
        <f>D123</f>
        <v>1229</v>
      </c>
      <c r="E513" s="29">
        <f>E123</f>
        <v>1159</v>
      </c>
      <c r="F513" s="30">
        <f>F123</f>
        <v>0.51465661641541038</v>
      </c>
      <c r="G513" s="29"/>
      <c r="H513" s="31">
        <f t="shared" ref="H513:T513" si="45">H123</f>
        <v>3.8966666666666669</v>
      </c>
      <c r="I513" s="29">
        <f t="shared" si="45"/>
        <v>81</v>
      </c>
      <c r="J513" s="29">
        <f t="shared" si="45"/>
        <v>194</v>
      </c>
      <c r="K513" s="32">
        <f t="shared" si="45"/>
        <v>4.4066666666666663</v>
      </c>
      <c r="L513" s="29">
        <f t="shared" si="45"/>
        <v>634</v>
      </c>
      <c r="M513" s="29">
        <f t="shared" si="45"/>
        <v>21555.3</v>
      </c>
      <c r="N513" s="29">
        <f t="shared" si="45"/>
        <v>10118</v>
      </c>
      <c r="O513" s="29">
        <f t="shared" si="45"/>
        <v>9338</v>
      </c>
      <c r="P513" s="29">
        <f t="shared" si="45"/>
        <v>20215</v>
      </c>
      <c r="Q513" s="30">
        <f t="shared" si="45"/>
        <v>0.24399999999999997</v>
      </c>
      <c r="R513" s="29">
        <f t="shared" si="45"/>
        <v>8373</v>
      </c>
      <c r="S513" s="29">
        <f t="shared" si="45"/>
        <v>20497</v>
      </c>
      <c r="T513" s="29">
        <f t="shared" si="45"/>
        <v>793</v>
      </c>
    </row>
    <row r="514" spans="1:28" x14ac:dyDescent="0.2">
      <c r="A514" s="40" t="s">
        <v>21</v>
      </c>
      <c r="B514" s="40"/>
      <c r="C514" s="40"/>
      <c r="D514" s="1" t="s">
        <v>1</v>
      </c>
      <c r="E514" s="1" t="s">
        <v>2</v>
      </c>
      <c r="F514" s="1" t="s">
        <v>3</v>
      </c>
      <c r="G514" s="1" t="s">
        <v>4</v>
      </c>
      <c r="H514" s="1" t="s">
        <v>5</v>
      </c>
      <c r="I514" s="1" t="s">
        <v>6</v>
      </c>
      <c r="J514" s="1" t="s">
        <v>7</v>
      </c>
      <c r="K514" s="1" t="s">
        <v>8</v>
      </c>
      <c r="L514" s="1" t="s">
        <v>9</v>
      </c>
      <c r="M514" s="1" t="s">
        <v>10</v>
      </c>
      <c r="N514" s="1" t="s">
        <v>11</v>
      </c>
      <c r="O514" s="1" t="s">
        <v>12</v>
      </c>
      <c r="P514" s="1" t="s">
        <v>13</v>
      </c>
      <c r="Q514" s="1" t="s">
        <v>14</v>
      </c>
      <c r="R514" s="1" t="s">
        <v>15</v>
      </c>
      <c r="S514" s="1" t="s">
        <v>16</v>
      </c>
      <c r="T514" s="1" t="s">
        <v>17</v>
      </c>
    </row>
    <row r="515" spans="1:28" x14ac:dyDescent="0.2">
      <c r="A515" s="16" t="s">
        <v>19</v>
      </c>
      <c r="B515" s="29">
        <v>2</v>
      </c>
      <c r="C515" s="16" t="s">
        <v>123</v>
      </c>
      <c r="D515" s="29">
        <f>D148</f>
        <v>1187</v>
      </c>
      <c r="E515" s="29">
        <f>E148</f>
        <v>1201</v>
      </c>
      <c r="F515" s="30">
        <f>F148</f>
        <v>0.4970686767169179</v>
      </c>
      <c r="G515" s="29"/>
      <c r="H515" s="31">
        <f t="shared" ref="H515:T515" si="46">H148</f>
        <v>3.8586666666666662</v>
      </c>
      <c r="I515" s="29">
        <f t="shared" si="46"/>
        <v>91</v>
      </c>
      <c r="J515" s="29">
        <f t="shared" si="46"/>
        <v>182</v>
      </c>
      <c r="K515" s="32">
        <f t="shared" si="46"/>
        <v>4.16</v>
      </c>
      <c r="L515" s="29">
        <f t="shared" si="46"/>
        <v>673</v>
      </c>
      <c r="M515" s="29">
        <f t="shared" si="46"/>
        <v>21527.8</v>
      </c>
      <c r="N515" s="29">
        <f t="shared" si="46"/>
        <v>9959</v>
      </c>
      <c r="O515" s="29">
        <f t="shared" si="46"/>
        <v>9253</v>
      </c>
      <c r="P515" s="29">
        <f t="shared" si="46"/>
        <v>20234</v>
      </c>
      <c r="Q515" s="30">
        <f t="shared" si="46"/>
        <v>0.24513333333333337</v>
      </c>
      <c r="R515" s="29">
        <f t="shared" si="46"/>
        <v>8432</v>
      </c>
      <c r="S515" s="29">
        <f t="shared" si="46"/>
        <v>19710</v>
      </c>
      <c r="T515" s="29">
        <f t="shared" si="46"/>
        <v>808</v>
      </c>
    </row>
    <row r="516" spans="1:28" x14ac:dyDescent="0.2">
      <c r="A516" s="16" t="s">
        <v>19</v>
      </c>
      <c r="B516" s="29">
        <v>4</v>
      </c>
      <c r="C516" s="16" t="s">
        <v>107</v>
      </c>
      <c r="D516" s="29">
        <f>D173</f>
        <v>1124</v>
      </c>
      <c r="E516" s="29">
        <f>E173</f>
        <v>1264</v>
      </c>
      <c r="F516" s="30">
        <f>F173</f>
        <v>0.47068676716917923</v>
      </c>
      <c r="G516" s="29"/>
      <c r="H516" s="31">
        <f t="shared" ref="H516:T516" si="47">H173</f>
        <v>4.1639999999999997</v>
      </c>
      <c r="I516" s="29">
        <f t="shared" si="47"/>
        <v>70</v>
      </c>
      <c r="J516" s="29">
        <f t="shared" si="47"/>
        <v>196</v>
      </c>
      <c r="K516" s="32">
        <f t="shared" si="47"/>
        <v>4.1733333333333329</v>
      </c>
      <c r="L516" s="29">
        <f t="shared" si="47"/>
        <v>659</v>
      </c>
      <c r="M516" s="29">
        <f t="shared" si="47"/>
        <v>21490.100000000002</v>
      </c>
      <c r="N516" s="29">
        <f t="shared" si="47"/>
        <v>10748</v>
      </c>
      <c r="O516" s="29">
        <f t="shared" si="47"/>
        <v>9932</v>
      </c>
      <c r="P516" s="29">
        <f t="shared" si="47"/>
        <v>20955</v>
      </c>
      <c r="Q516" s="30">
        <f t="shared" si="47"/>
        <v>0.25193333333333329</v>
      </c>
      <c r="R516" s="29">
        <f t="shared" si="47"/>
        <v>8637</v>
      </c>
      <c r="S516" s="29">
        <f t="shared" si="47"/>
        <v>19652</v>
      </c>
      <c r="T516" s="29">
        <f t="shared" si="47"/>
        <v>837</v>
      </c>
    </row>
    <row r="517" spans="1:28" x14ac:dyDescent="0.2">
      <c r="A517" s="16" t="s">
        <v>19</v>
      </c>
      <c r="B517" s="29">
        <v>6</v>
      </c>
      <c r="C517" s="16" t="s">
        <v>108</v>
      </c>
      <c r="D517" s="29">
        <f>D198</f>
        <v>1121</v>
      </c>
      <c r="E517" s="29">
        <f>E198</f>
        <v>1267</v>
      </c>
      <c r="F517" s="30">
        <f>F198</f>
        <v>0.46943048576214408</v>
      </c>
      <c r="G517" s="29"/>
      <c r="H517" s="31">
        <f t="shared" ref="H517:T517" si="48">H198</f>
        <v>4.2320000000000002</v>
      </c>
      <c r="I517" s="29">
        <f t="shared" si="48"/>
        <v>65</v>
      </c>
      <c r="J517" s="29">
        <f t="shared" si="48"/>
        <v>206</v>
      </c>
      <c r="K517" s="32">
        <f t="shared" si="48"/>
        <v>4.2733333333333325</v>
      </c>
      <c r="L517" s="29">
        <f t="shared" si="48"/>
        <v>637</v>
      </c>
      <c r="M517" s="29">
        <f t="shared" si="48"/>
        <v>21422.2</v>
      </c>
      <c r="N517" s="29">
        <f t="shared" si="48"/>
        <v>10946</v>
      </c>
      <c r="O517" s="29">
        <f t="shared" si="48"/>
        <v>10024</v>
      </c>
      <c r="P517" s="29">
        <f t="shared" si="48"/>
        <v>21190</v>
      </c>
      <c r="Q517" s="30">
        <f t="shared" si="48"/>
        <v>0.25479999999999997</v>
      </c>
      <c r="R517" s="29">
        <f t="shared" si="48"/>
        <v>8698</v>
      </c>
      <c r="S517" s="29">
        <f t="shared" si="48"/>
        <v>19912</v>
      </c>
      <c r="T517" s="29">
        <f t="shared" si="48"/>
        <v>737</v>
      </c>
    </row>
    <row r="518" spans="1:28" x14ac:dyDescent="0.2">
      <c r="A518" s="16" t="s">
        <v>19</v>
      </c>
      <c r="B518" s="29">
        <v>8</v>
      </c>
      <c r="C518" s="16" t="s">
        <v>109</v>
      </c>
      <c r="D518" s="29">
        <f>D223</f>
        <v>1307</v>
      </c>
      <c r="E518" s="29">
        <f>E223</f>
        <v>1081</v>
      </c>
      <c r="F518" s="30">
        <f>F223</f>
        <v>0.54731993299832493</v>
      </c>
      <c r="G518" s="29"/>
      <c r="H518" s="31">
        <f t="shared" ref="H518:T518" si="49">H223</f>
        <v>3.5573333333333328</v>
      </c>
      <c r="I518" s="29">
        <f t="shared" si="49"/>
        <v>106</v>
      </c>
      <c r="J518" s="29">
        <f t="shared" si="49"/>
        <v>226</v>
      </c>
      <c r="K518" s="32">
        <f t="shared" si="49"/>
        <v>4.4599999999999991</v>
      </c>
      <c r="L518" s="29">
        <f t="shared" si="49"/>
        <v>668</v>
      </c>
      <c r="M518" s="29">
        <f t="shared" si="49"/>
        <v>21499.300000000003</v>
      </c>
      <c r="N518" s="29">
        <f t="shared" si="49"/>
        <v>9193</v>
      </c>
      <c r="O518" s="29">
        <f t="shared" si="49"/>
        <v>8462</v>
      </c>
      <c r="P518" s="29">
        <f t="shared" si="49"/>
        <v>19486</v>
      </c>
      <c r="Q518" s="30">
        <f t="shared" si="49"/>
        <v>0.23793333333333336</v>
      </c>
      <c r="R518" s="29">
        <f t="shared" si="49"/>
        <v>8113</v>
      </c>
      <c r="S518" s="29">
        <f t="shared" si="49"/>
        <v>20249</v>
      </c>
      <c r="T518" s="29">
        <f t="shared" si="49"/>
        <v>597</v>
      </c>
    </row>
    <row r="519" spans="1:28" x14ac:dyDescent="0.2">
      <c r="A519" s="16" t="s">
        <v>19</v>
      </c>
      <c r="B519" s="29">
        <v>10</v>
      </c>
      <c r="C519" s="16" t="s">
        <v>127</v>
      </c>
      <c r="D519" s="29">
        <f>D248</f>
        <v>1191</v>
      </c>
      <c r="E519" s="29">
        <f>E248</f>
        <v>1197</v>
      </c>
      <c r="F519" s="30">
        <f>F248</f>
        <v>0.49874371859296485</v>
      </c>
      <c r="G519" s="29"/>
      <c r="H519" s="31">
        <f t="shared" ref="H519:T519" si="50">H248</f>
        <v>4.147333333333334</v>
      </c>
      <c r="I519" s="29">
        <f t="shared" si="50"/>
        <v>75</v>
      </c>
      <c r="J519" s="29">
        <f t="shared" si="50"/>
        <v>176</v>
      </c>
      <c r="K519" s="32">
        <f t="shared" si="50"/>
        <v>4.4733333333333336</v>
      </c>
      <c r="L519" s="29">
        <f t="shared" si="50"/>
        <v>647</v>
      </c>
      <c r="M519" s="29">
        <f t="shared" si="50"/>
        <v>21451.599999999999</v>
      </c>
      <c r="N519" s="29">
        <f t="shared" si="50"/>
        <v>10569</v>
      </c>
      <c r="O519" s="29">
        <f t="shared" si="50"/>
        <v>9842</v>
      </c>
      <c r="P519" s="29">
        <f t="shared" si="50"/>
        <v>20746</v>
      </c>
      <c r="Q519" s="30">
        <f t="shared" si="50"/>
        <v>0.25093333333333334</v>
      </c>
      <c r="R519" s="29">
        <f t="shared" si="50"/>
        <v>8911</v>
      </c>
      <c r="S519" s="29">
        <f t="shared" si="50"/>
        <v>20498</v>
      </c>
      <c r="T519" s="29">
        <f t="shared" si="50"/>
        <v>930</v>
      </c>
    </row>
    <row r="523" spans="1:28" x14ac:dyDescent="0.2">
      <c r="A523" s="40" t="s">
        <v>22</v>
      </c>
      <c r="B523" s="40"/>
      <c r="C523" s="40"/>
      <c r="D523" s="12" t="s">
        <v>23</v>
      </c>
      <c r="E523" s="12" t="s">
        <v>11</v>
      </c>
      <c r="F523" s="12" t="s">
        <v>13</v>
      </c>
      <c r="G523" s="12" t="s">
        <v>24</v>
      </c>
      <c r="H523" s="12" t="s">
        <v>25</v>
      </c>
      <c r="I523" s="12" t="s">
        <v>26</v>
      </c>
      <c r="J523" s="12" t="s">
        <v>27</v>
      </c>
      <c r="K523" s="12" t="s">
        <v>15</v>
      </c>
      <c r="L523" s="12" t="s">
        <v>16</v>
      </c>
      <c r="M523" s="12" t="s">
        <v>14</v>
      </c>
      <c r="N523" s="12" t="s">
        <v>28</v>
      </c>
      <c r="O523" s="12" t="s">
        <v>29</v>
      </c>
      <c r="P523" s="12" t="s">
        <v>30</v>
      </c>
      <c r="Q523" s="12" t="s">
        <v>31</v>
      </c>
      <c r="R523" s="12" t="s">
        <v>32</v>
      </c>
      <c r="S523" s="12" t="s">
        <v>33</v>
      </c>
      <c r="T523" s="12" t="s">
        <v>34</v>
      </c>
      <c r="U523" s="12" t="s">
        <v>35</v>
      </c>
      <c r="V523" s="12" t="s">
        <v>36</v>
      </c>
      <c r="W523" s="12" t="s">
        <v>37</v>
      </c>
      <c r="X523" s="12" t="s">
        <v>38</v>
      </c>
      <c r="Y523" s="12" t="s">
        <v>39</v>
      </c>
      <c r="Z523" s="12" t="s">
        <v>40</v>
      </c>
      <c r="AA523" s="12" t="s">
        <v>41</v>
      </c>
      <c r="AB523" s="12" t="s">
        <v>42</v>
      </c>
    </row>
    <row r="524" spans="1:28" x14ac:dyDescent="0.2">
      <c r="A524" s="16" t="s">
        <v>19</v>
      </c>
      <c r="B524" s="33">
        <v>1</v>
      </c>
      <c r="C524" s="16" t="s">
        <v>105</v>
      </c>
      <c r="D524" s="33">
        <f t="shared" ref="D524:AB524" si="51">D277</f>
        <v>76495</v>
      </c>
      <c r="E524" s="33">
        <f t="shared" si="51"/>
        <v>8984</v>
      </c>
      <c r="F524" s="33">
        <f t="shared" si="51"/>
        <v>18537</v>
      </c>
      <c r="G524" s="33">
        <f t="shared" si="51"/>
        <v>3686</v>
      </c>
      <c r="H524" s="33">
        <f t="shared" si="51"/>
        <v>340</v>
      </c>
      <c r="I524" s="33">
        <f t="shared" si="51"/>
        <v>2453</v>
      </c>
      <c r="J524" s="33">
        <f t="shared" si="51"/>
        <v>8856</v>
      </c>
      <c r="K524" s="33">
        <f t="shared" si="51"/>
        <v>7780</v>
      </c>
      <c r="L524" s="33">
        <f t="shared" si="51"/>
        <v>18585</v>
      </c>
      <c r="M524" s="33">
        <f t="shared" si="51"/>
        <v>0.24228571428571427</v>
      </c>
      <c r="N524" s="34">
        <f t="shared" si="51"/>
        <v>0.31035714285714283</v>
      </c>
      <c r="O524" s="33">
        <f t="shared" si="51"/>
        <v>0.39585714285714285</v>
      </c>
      <c r="P524" s="33">
        <f t="shared" si="51"/>
        <v>821</v>
      </c>
      <c r="Q524" s="33">
        <f t="shared" si="51"/>
        <v>297</v>
      </c>
      <c r="R524" s="33">
        <f t="shared" si="51"/>
        <v>474</v>
      </c>
      <c r="S524" s="33">
        <f t="shared" si="51"/>
        <v>1354</v>
      </c>
      <c r="T524" s="33">
        <f t="shared" si="51"/>
        <v>644</v>
      </c>
      <c r="U524" s="33">
        <f t="shared" si="51"/>
        <v>232</v>
      </c>
      <c r="V524" s="33">
        <f t="shared" si="51"/>
        <v>16640</v>
      </c>
      <c r="W524" s="33">
        <f t="shared" si="51"/>
        <v>2219</v>
      </c>
      <c r="X524" s="33">
        <f t="shared" si="51"/>
        <v>1488</v>
      </c>
      <c r="Y524" s="33">
        <f t="shared" si="51"/>
        <v>1305</v>
      </c>
      <c r="Z524" s="33">
        <f t="shared" si="51"/>
        <v>1085</v>
      </c>
      <c r="AA524" s="33">
        <f t="shared" si="51"/>
        <v>321</v>
      </c>
      <c r="AB524" s="33">
        <f t="shared" si="51"/>
        <v>187</v>
      </c>
    </row>
    <row r="525" spans="1:28" x14ac:dyDescent="0.2">
      <c r="A525" s="16" t="s">
        <v>19</v>
      </c>
      <c r="B525" s="33">
        <v>3</v>
      </c>
      <c r="C525" s="13" t="s">
        <v>124</v>
      </c>
      <c r="D525" s="33">
        <f t="shared" ref="D525:AB525" si="52">D302</f>
        <v>77941</v>
      </c>
      <c r="E525" s="33">
        <f t="shared" si="52"/>
        <v>10708</v>
      </c>
      <c r="F525" s="33">
        <f t="shared" si="52"/>
        <v>19997</v>
      </c>
      <c r="G525" s="33">
        <f t="shared" si="52"/>
        <v>3931</v>
      </c>
      <c r="H525" s="33">
        <f t="shared" si="52"/>
        <v>350</v>
      </c>
      <c r="I525" s="33">
        <f t="shared" si="52"/>
        <v>3062</v>
      </c>
      <c r="J525" s="33">
        <f t="shared" si="52"/>
        <v>10537</v>
      </c>
      <c r="K525" s="33">
        <f t="shared" si="52"/>
        <v>8416</v>
      </c>
      <c r="L525" s="33">
        <f t="shared" si="52"/>
        <v>19701</v>
      </c>
      <c r="M525" s="33">
        <f t="shared" si="52"/>
        <v>0.25678571428571428</v>
      </c>
      <c r="N525" s="34">
        <f t="shared" si="52"/>
        <v>0.32735714285714285</v>
      </c>
      <c r="O525" s="33">
        <f t="shared" si="52"/>
        <v>0.43485714285714278</v>
      </c>
      <c r="P525" s="33">
        <f t="shared" si="52"/>
        <v>887</v>
      </c>
      <c r="Q525" s="33">
        <f t="shared" si="52"/>
        <v>320</v>
      </c>
      <c r="R525" s="33">
        <f t="shared" si="52"/>
        <v>513</v>
      </c>
      <c r="S525" s="33">
        <f t="shared" si="52"/>
        <v>1321</v>
      </c>
      <c r="T525" s="33">
        <f t="shared" si="52"/>
        <v>1040</v>
      </c>
      <c r="U525" s="33">
        <f t="shared" si="52"/>
        <v>298</v>
      </c>
      <c r="V525" s="33">
        <f t="shared" si="52"/>
        <v>17133</v>
      </c>
      <c r="W525" s="33">
        <f t="shared" si="52"/>
        <v>2405</v>
      </c>
      <c r="X525" s="33">
        <f t="shared" si="52"/>
        <v>1404</v>
      </c>
      <c r="Y525" s="33">
        <f t="shared" si="52"/>
        <v>1304</v>
      </c>
      <c r="Z525" s="33">
        <f t="shared" si="52"/>
        <v>969</v>
      </c>
      <c r="AA525" s="33">
        <f t="shared" si="52"/>
        <v>306</v>
      </c>
      <c r="AB525" s="33">
        <f t="shared" si="52"/>
        <v>177</v>
      </c>
    </row>
    <row r="526" spans="1:28" x14ac:dyDescent="0.2">
      <c r="A526" s="16" t="s">
        <v>19</v>
      </c>
      <c r="B526" s="33">
        <v>5</v>
      </c>
      <c r="C526" t="s">
        <v>125</v>
      </c>
      <c r="D526" s="33">
        <f t="shared" ref="D526:AB526" si="53">D327</f>
        <v>77177</v>
      </c>
      <c r="E526" s="33">
        <f t="shared" si="53"/>
        <v>9444</v>
      </c>
      <c r="F526" s="33">
        <f t="shared" si="53"/>
        <v>19365</v>
      </c>
      <c r="G526" s="33">
        <f t="shared" si="53"/>
        <v>3643</v>
      </c>
      <c r="H526" s="33">
        <f t="shared" si="53"/>
        <v>357</v>
      </c>
      <c r="I526" s="33">
        <f t="shared" si="53"/>
        <v>2334</v>
      </c>
      <c r="J526" s="33">
        <f t="shared" si="53"/>
        <v>9280</v>
      </c>
      <c r="K526" s="33">
        <f t="shared" si="53"/>
        <v>7855</v>
      </c>
      <c r="L526" s="33">
        <f t="shared" si="53"/>
        <v>18386</v>
      </c>
      <c r="M526" s="34">
        <f t="shared" si="53"/>
        <v>0.25057142857142856</v>
      </c>
      <c r="N526" s="33">
        <f t="shared" si="53"/>
        <v>0.31800000000000006</v>
      </c>
      <c r="O526" s="33">
        <f t="shared" si="53"/>
        <v>0.39800000000000008</v>
      </c>
      <c r="P526" s="33">
        <f t="shared" si="53"/>
        <v>900</v>
      </c>
      <c r="Q526" s="33">
        <f t="shared" si="53"/>
        <v>328</v>
      </c>
      <c r="R526" s="33">
        <f t="shared" si="53"/>
        <v>536</v>
      </c>
      <c r="S526" s="33">
        <f t="shared" si="53"/>
        <v>1449</v>
      </c>
      <c r="T526" s="33">
        <f t="shared" si="53"/>
        <v>925</v>
      </c>
      <c r="U526" s="33">
        <f t="shared" si="53"/>
        <v>291</v>
      </c>
      <c r="V526" s="33">
        <f t="shared" si="53"/>
        <v>17040</v>
      </c>
      <c r="W526" s="33">
        <f t="shared" si="53"/>
        <v>2342</v>
      </c>
      <c r="X526" s="33">
        <f t="shared" si="53"/>
        <v>1348</v>
      </c>
      <c r="Y526" s="33">
        <f t="shared" si="53"/>
        <v>1289</v>
      </c>
      <c r="Z526" s="33">
        <f t="shared" si="53"/>
        <v>1002</v>
      </c>
      <c r="AA526" s="33">
        <f t="shared" si="53"/>
        <v>329</v>
      </c>
      <c r="AB526" s="33">
        <f t="shared" si="53"/>
        <v>153</v>
      </c>
    </row>
    <row r="527" spans="1:28" x14ac:dyDescent="0.2">
      <c r="A527" s="16" t="s">
        <v>19</v>
      </c>
      <c r="B527" s="33">
        <v>7</v>
      </c>
      <c r="C527" t="s">
        <v>126</v>
      </c>
      <c r="D527" s="33">
        <f t="shared" ref="D527:AB527" si="54">D352</f>
        <v>76762</v>
      </c>
      <c r="E527" s="33">
        <f t="shared" si="54"/>
        <v>9529</v>
      </c>
      <c r="F527" s="33">
        <f t="shared" si="54"/>
        <v>18958</v>
      </c>
      <c r="G527" s="33">
        <f t="shared" si="54"/>
        <v>3733</v>
      </c>
      <c r="H527" s="33">
        <f t="shared" si="54"/>
        <v>367</v>
      </c>
      <c r="I527" s="33">
        <f t="shared" si="54"/>
        <v>2530</v>
      </c>
      <c r="J527" s="33">
        <f t="shared" si="54"/>
        <v>9386</v>
      </c>
      <c r="K527" s="33">
        <f t="shared" si="54"/>
        <v>8165</v>
      </c>
      <c r="L527" s="33">
        <f t="shared" si="54"/>
        <v>17125</v>
      </c>
      <c r="M527" s="34">
        <f t="shared" si="54"/>
        <v>0.24685714285714289</v>
      </c>
      <c r="N527" s="33">
        <f t="shared" si="54"/>
        <v>0.31714285714285712</v>
      </c>
      <c r="O527" s="33">
        <f t="shared" si="54"/>
        <v>0.40414285714285719</v>
      </c>
      <c r="P527" s="33">
        <f t="shared" si="54"/>
        <v>891</v>
      </c>
      <c r="Q527" s="33">
        <f t="shared" si="54"/>
        <v>329</v>
      </c>
      <c r="R527" s="33">
        <f t="shared" si="54"/>
        <v>615</v>
      </c>
      <c r="S527" s="33">
        <f t="shared" si="54"/>
        <v>1410</v>
      </c>
      <c r="T527" s="33">
        <f t="shared" si="54"/>
        <v>867</v>
      </c>
      <c r="U527" s="33">
        <f t="shared" si="54"/>
        <v>347</v>
      </c>
      <c r="V527" s="33">
        <f t="shared" si="54"/>
        <v>16814</v>
      </c>
      <c r="W527" s="33">
        <f t="shared" si="54"/>
        <v>2278</v>
      </c>
      <c r="X527" s="33">
        <f t="shared" si="54"/>
        <v>1446</v>
      </c>
      <c r="Y527" s="33">
        <f t="shared" si="54"/>
        <v>1300</v>
      </c>
      <c r="Z527" s="33">
        <f t="shared" si="54"/>
        <v>957</v>
      </c>
      <c r="AA527" s="33">
        <f t="shared" si="54"/>
        <v>361</v>
      </c>
      <c r="AB527" s="33">
        <f t="shared" si="54"/>
        <v>127</v>
      </c>
    </row>
    <row r="528" spans="1:28" x14ac:dyDescent="0.2">
      <c r="A528" s="16" t="s">
        <v>19</v>
      </c>
      <c r="B528" s="33">
        <v>9</v>
      </c>
      <c r="C528" s="16" t="s">
        <v>106</v>
      </c>
      <c r="D528" s="33">
        <f t="shared" ref="D528:AB528" si="55">D377</f>
        <v>71805</v>
      </c>
      <c r="E528" s="33">
        <f t="shared" si="55"/>
        <v>9084</v>
      </c>
      <c r="F528" s="33">
        <f t="shared" si="55"/>
        <v>18121</v>
      </c>
      <c r="G528" s="33">
        <f t="shared" si="55"/>
        <v>3562</v>
      </c>
      <c r="H528" s="33">
        <f t="shared" si="55"/>
        <v>320</v>
      </c>
      <c r="I528" s="33">
        <f t="shared" si="55"/>
        <v>2425</v>
      </c>
      <c r="J528" s="33">
        <f t="shared" si="55"/>
        <v>8946</v>
      </c>
      <c r="K528" s="33">
        <f t="shared" si="55"/>
        <v>7455</v>
      </c>
      <c r="L528" s="33">
        <f t="shared" si="55"/>
        <v>16835</v>
      </c>
      <c r="M528" s="33">
        <f t="shared" si="55"/>
        <v>0.25223076923076926</v>
      </c>
      <c r="N528" s="33">
        <f t="shared" si="55"/>
        <v>0.32069230769230767</v>
      </c>
      <c r="O528" s="33">
        <f t="shared" si="55"/>
        <v>0.41261538461538466</v>
      </c>
      <c r="P528" s="33">
        <f t="shared" si="55"/>
        <v>799</v>
      </c>
      <c r="Q528" s="33">
        <f t="shared" si="55"/>
        <v>314</v>
      </c>
      <c r="R528" s="33">
        <f t="shared" si="55"/>
        <v>513</v>
      </c>
      <c r="S528" s="33">
        <f t="shared" si="55"/>
        <v>1301</v>
      </c>
      <c r="T528" s="33">
        <f t="shared" si="55"/>
        <v>1127</v>
      </c>
      <c r="U528" s="33">
        <f t="shared" si="55"/>
        <v>413</v>
      </c>
      <c r="V528" s="33">
        <f t="shared" si="55"/>
        <v>15668</v>
      </c>
      <c r="W528" s="33">
        <f t="shared" si="55"/>
        <v>2315</v>
      </c>
      <c r="X528" s="33">
        <f t="shared" si="55"/>
        <v>1308</v>
      </c>
      <c r="Y528" s="33">
        <f t="shared" si="55"/>
        <v>1187</v>
      </c>
      <c r="Z528" s="33">
        <f t="shared" si="55"/>
        <v>795</v>
      </c>
      <c r="AA528" s="33">
        <f t="shared" si="55"/>
        <v>313</v>
      </c>
      <c r="AB528" s="33">
        <f t="shared" si="55"/>
        <v>93</v>
      </c>
    </row>
    <row r="529" spans="1:28" x14ac:dyDescent="0.2">
      <c r="A529" s="40" t="s">
        <v>43</v>
      </c>
      <c r="B529" s="40"/>
      <c r="C529" s="40"/>
      <c r="D529" s="12" t="s">
        <v>23</v>
      </c>
      <c r="E529" s="12" t="s">
        <v>11</v>
      </c>
      <c r="F529" s="12" t="s">
        <v>13</v>
      </c>
      <c r="G529" s="12" t="s">
        <v>24</v>
      </c>
      <c r="H529" s="12" t="s">
        <v>25</v>
      </c>
      <c r="I529" s="12" t="s">
        <v>26</v>
      </c>
      <c r="J529" s="12" t="s">
        <v>27</v>
      </c>
      <c r="K529" s="12" t="s">
        <v>15</v>
      </c>
      <c r="L529" s="12" t="s">
        <v>16</v>
      </c>
      <c r="M529" s="12" t="s">
        <v>14</v>
      </c>
      <c r="N529" s="12" t="s">
        <v>28</v>
      </c>
      <c r="O529" s="12" t="s">
        <v>29</v>
      </c>
      <c r="P529" s="12" t="s">
        <v>30</v>
      </c>
      <c r="Q529" s="12" t="s">
        <v>31</v>
      </c>
      <c r="R529" s="12" t="s">
        <v>32</v>
      </c>
      <c r="S529" s="12" t="s">
        <v>33</v>
      </c>
      <c r="T529" s="12" t="s">
        <v>34</v>
      </c>
      <c r="U529" s="12" t="s">
        <v>35</v>
      </c>
      <c r="V529" s="12" t="s">
        <v>36</v>
      </c>
      <c r="W529" s="12" t="s">
        <v>37</v>
      </c>
      <c r="X529" s="12" t="s">
        <v>38</v>
      </c>
      <c r="Y529" s="12" t="s">
        <v>39</v>
      </c>
      <c r="Z529" s="12" t="s">
        <v>40</v>
      </c>
      <c r="AA529" s="12" t="s">
        <v>41</v>
      </c>
      <c r="AB529" s="12" t="s">
        <v>42</v>
      </c>
    </row>
    <row r="530" spans="1:28" x14ac:dyDescent="0.2">
      <c r="A530" s="16" t="s">
        <v>19</v>
      </c>
      <c r="B530" s="33">
        <v>2</v>
      </c>
      <c r="C530" s="16" t="s">
        <v>123</v>
      </c>
      <c r="D530" s="33">
        <f>D402</f>
        <v>77005</v>
      </c>
      <c r="E530" s="33">
        <f t="shared" ref="E530:AB530" si="56">E402</f>
        <v>9280</v>
      </c>
      <c r="F530" s="33">
        <f t="shared" si="56"/>
        <v>18923</v>
      </c>
      <c r="G530" s="33">
        <f t="shared" si="56"/>
        <v>3734</v>
      </c>
      <c r="H530" s="33">
        <f t="shared" si="56"/>
        <v>346</v>
      </c>
      <c r="I530" s="33">
        <f t="shared" si="56"/>
        <v>2565</v>
      </c>
      <c r="J530" s="33">
        <f t="shared" si="56"/>
        <v>9144</v>
      </c>
      <c r="K530" s="33">
        <f t="shared" si="56"/>
        <v>7450</v>
      </c>
      <c r="L530" s="33">
        <f t="shared" si="56"/>
        <v>18627</v>
      </c>
      <c r="M530" s="33">
        <f t="shared" si="56"/>
        <v>0.24557142857142858</v>
      </c>
      <c r="N530" s="33">
        <f t="shared" si="56"/>
        <v>0.31021428571428572</v>
      </c>
      <c r="O530" s="33">
        <f t="shared" si="56"/>
        <v>0.40357142857142847</v>
      </c>
      <c r="P530" s="33">
        <f t="shared" si="56"/>
        <v>822</v>
      </c>
      <c r="Q530" s="33">
        <f t="shared" si="56"/>
        <v>308</v>
      </c>
      <c r="R530" s="33">
        <f t="shared" si="56"/>
        <v>508</v>
      </c>
      <c r="S530" s="33">
        <f t="shared" si="56"/>
        <v>1439</v>
      </c>
      <c r="T530" s="33">
        <f t="shared" si="56"/>
        <v>873</v>
      </c>
      <c r="U530" s="33">
        <f t="shared" si="56"/>
        <v>280</v>
      </c>
      <c r="V530" s="33">
        <f t="shared" si="56"/>
        <v>16365</v>
      </c>
      <c r="W530" s="33">
        <f t="shared" si="56"/>
        <v>2371</v>
      </c>
      <c r="X530" s="33">
        <f t="shared" si="56"/>
        <v>1446</v>
      </c>
      <c r="Y530" s="33">
        <f t="shared" si="56"/>
        <v>1232</v>
      </c>
      <c r="Z530" s="33">
        <f t="shared" si="56"/>
        <v>955</v>
      </c>
      <c r="AA530" s="33">
        <f t="shared" si="56"/>
        <v>323</v>
      </c>
      <c r="AB530" s="33">
        <f t="shared" si="56"/>
        <v>108</v>
      </c>
    </row>
    <row r="531" spans="1:28" x14ac:dyDescent="0.2">
      <c r="A531" s="16" t="s">
        <v>19</v>
      </c>
      <c r="B531" s="33">
        <v>4</v>
      </c>
      <c r="C531" s="16" t="s">
        <v>107</v>
      </c>
      <c r="D531" s="33">
        <f>D427</f>
        <v>76875</v>
      </c>
      <c r="E531" s="33">
        <f t="shared" ref="E531:AB531" si="57">E427</f>
        <v>9246</v>
      </c>
      <c r="F531" s="33">
        <f t="shared" si="57"/>
        <v>18771</v>
      </c>
      <c r="G531" s="33">
        <f t="shared" si="57"/>
        <v>3681</v>
      </c>
      <c r="H531" s="33">
        <f t="shared" si="57"/>
        <v>406</v>
      </c>
      <c r="I531" s="33">
        <f t="shared" si="57"/>
        <v>2493</v>
      </c>
      <c r="J531" s="33">
        <f t="shared" si="57"/>
        <v>9111</v>
      </c>
      <c r="K531" s="33">
        <f t="shared" si="57"/>
        <v>7791</v>
      </c>
      <c r="L531" s="33">
        <f t="shared" si="57"/>
        <v>19679</v>
      </c>
      <c r="M531" s="33">
        <f t="shared" si="57"/>
        <v>0.24407142857142855</v>
      </c>
      <c r="N531" s="33">
        <f t="shared" si="57"/>
        <v>0.312</v>
      </c>
      <c r="O531" s="33">
        <f t="shared" si="57"/>
        <v>0.40014285714285708</v>
      </c>
      <c r="P531" s="33">
        <f t="shared" si="57"/>
        <v>906</v>
      </c>
      <c r="Q531" s="33">
        <f t="shared" si="57"/>
        <v>331</v>
      </c>
      <c r="R531" s="33">
        <f t="shared" si="57"/>
        <v>503</v>
      </c>
      <c r="S531" s="33">
        <f t="shared" si="57"/>
        <v>1331</v>
      </c>
      <c r="T531" s="33">
        <f t="shared" si="57"/>
        <v>840</v>
      </c>
      <c r="U531" s="33">
        <f t="shared" si="57"/>
        <v>289</v>
      </c>
      <c r="V531" s="33">
        <f t="shared" si="57"/>
        <v>16660</v>
      </c>
      <c r="W531" s="33">
        <f t="shared" si="57"/>
        <v>2169</v>
      </c>
      <c r="X531" s="33">
        <f t="shared" si="57"/>
        <v>1388</v>
      </c>
      <c r="Y531" s="33">
        <f t="shared" si="57"/>
        <v>1354</v>
      </c>
      <c r="Z531" s="33">
        <f t="shared" si="57"/>
        <v>1039</v>
      </c>
      <c r="AA531" s="33">
        <f t="shared" si="57"/>
        <v>308</v>
      </c>
      <c r="AB531" s="33">
        <f t="shared" si="57"/>
        <v>170</v>
      </c>
    </row>
    <row r="532" spans="1:28" x14ac:dyDescent="0.2">
      <c r="A532" s="16" t="s">
        <v>19</v>
      </c>
      <c r="B532" s="33">
        <v>6</v>
      </c>
      <c r="C532" s="16" t="s">
        <v>108</v>
      </c>
      <c r="D532" s="33">
        <f>D452</f>
        <v>76714</v>
      </c>
      <c r="E532" s="33">
        <f t="shared" ref="E532:AB532" si="58">E452</f>
        <v>9515</v>
      </c>
      <c r="F532" s="33">
        <f t="shared" si="58"/>
        <v>18727</v>
      </c>
      <c r="G532" s="33">
        <f t="shared" si="58"/>
        <v>3504</v>
      </c>
      <c r="H532" s="33">
        <f t="shared" si="58"/>
        <v>296</v>
      </c>
      <c r="I532" s="33">
        <f t="shared" si="58"/>
        <v>2846</v>
      </c>
      <c r="J532" s="33">
        <f t="shared" si="58"/>
        <v>9360</v>
      </c>
      <c r="K532" s="33">
        <f t="shared" si="58"/>
        <v>7860</v>
      </c>
      <c r="L532" s="33">
        <f t="shared" si="58"/>
        <v>19104</v>
      </c>
      <c r="M532" s="33">
        <f t="shared" si="58"/>
        <v>0.24371428571428572</v>
      </c>
      <c r="N532" s="34">
        <f t="shared" si="58"/>
        <v>0.312</v>
      </c>
      <c r="O532" s="33">
        <f t="shared" si="58"/>
        <v>0.40842857142857147</v>
      </c>
      <c r="P532" s="33">
        <f t="shared" si="58"/>
        <v>699</v>
      </c>
      <c r="Q532" s="33">
        <f t="shared" si="58"/>
        <v>255</v>
      </c>
      <c r="R532" s="33">
        <f t="shared" si="58"/>
        <v>542</v>
      </c>
      <c r="S532" s="33">
        <f t="shared" si="58"/>
        <v>1500</v>
      </c>
      <c r="T532" s="33">
        <f t="shared" si="58"/>
        <v>981</v>
      </c>
      <c r="U532" s="33">
        <f t="shared" si="58"/>
        <v>291</v>
      </c>
      <c r="V532" s="33">
        <f t="shared" si="58"/>
        <v>16277</v>
      </c>
      <c r="W532" s="33">
        <f t="shared" si="58"/>
        <v>2146</v>
      </c>
      <c r="X532" s="33">
        <f t="shared" si="58"/>
        <v>1343</v>
      </c>
      <c r="Y532" s="33">
        <f t="shared" si="58"/>
        <v>1381</v>
      </c>
      <c r="Z532" s="33">
        <f t="shared" si="58"/>
        <v>1056</v>
      </c>
      <c r="AA532" s="33">
        <f t="shared" si="58"/>
        <v>339</v>
      </c>
      <c r="AB532" s="33">
        <f t="shared" si="58"/>
        <v>153</v>
      </c>
    </row>
    <row r="533" spans="1:28" x14ac:dyDescent="0.2">
      <c r="A533" s="16" t="s">
        <v>19</v>
      </c>
      <c r="B533" s="33">
        <v>8</v>
      </c>
      <c r="C533" s="16" t="s">
        <v>109</v>
      </c>
      <c r="D533" s="33">
        <f>D477</f>
        <v>77131</v>
      </c>
      <c r="E533" s="33">
        <f t="shared" ref="E533:AB533" si="59">E477</f>
        <v>9947</v>
      </c>
      <c r="F533" s="33">
        <f t="shared" si="59"/>
        <v>19297</v>
      </c>
      <c r="G533" s="33">
        <f t="shared" si="59"/>
        <v>3749</v>
      </c>
      <c r="H533" s="33">
        <f t="shared" si="59"/>
        <v>371</v>
      </c>
      <c r="I533" s="33">
        <f t="shared" si="59"/>
        <v>2741</v>
      </c>
      <c r="J533" s="33">
        <f t="shared" si="59"/>
        <v>9806</v>
      </c>
      <c r="K533" s="33">
        <f t="shared" si="59"/>
        <v>8467</v>
      </c>
      <c r="L533" s="33">
        <f t="shared" si="59"/>
        <v>18617</v>
      </c>
      <c r="M533" s="33">
        <f t="shared" si="59"/>
        <v>0.25007142857142861</v>
      </c>
      <c r="N533" s="33">
        <f t="shared" si="59"/>
        <v>0.32235714285714284</v>
      </c>
      <c r="O533" s="33">
        <f t="shared" si="59"/>
        <v>0.4152142857142857</v>
      </c>
      <c r="P533" s="33">
        <f t="shared" si="59"/>
        <v>570</v>
      </c>
      <c r="Q533" s="33">
        <f t="shared" si="59"/>
        <v>198</v>
      </c>
      <c r="R533" s="33">
        <f t="shared" si="59"/>
        <v>559</v>
      </c>
      <c r="S533" s="33">
        <f t="shared" si="59"/>
        <v>1362</v>
      </c>
      <c r="T533" s="33">
        <f t="shared" si="59"/>
        <v>1448</v>
      </c>
      <c r="U533" s="33">
        <f t="shared" si="59"/>
        <v>502</v>
      </c>
      <c r="V533" s="33">
        <f t="shared" si="59"/>
        <v>16929</v>
      </c>
      <c r="W533" s="33">
        <f t="shared" si="59"/>
        <v>2408</v>
      </c>
      <c r="X533" s="33">
        <f t="shared" si="59"/>
        <v>1367</v>
      </c>
      <c r="Y533" s="33">
        <f t="shared" si="59"/>
        <v>1250</v>
      </c>
      <c r="Z533" s="33">
        <f t="shared" si="59"/>
        <v>836</v>
      </c>
      <c r="AA533" s="33">
        <f t="shared" si="59"/>
        <v>259</v>
      </c>
      <c r="AB533" s="33">
        <f t="shared" si="59"/>
        <v>121</v>
      </c>
    </row>
    <row r="534" spans="1:28" x14ac:dyDescent="0.2">
      <c r="A534" s="16" t="s">
        <v>19</v>
      </c>
      <c r="B534" s="33">
        <v>10</v>
      </c>
      <c r="C534" s="16" t="s">
        <v>127</v>
      </c>
      <c r="D534" s="33">
        <f>D502</f>
        <v>77387</v>
      </c>
      <c r="E534" s="33">
        <f t="shared" ref="E534:AB534" si="60">E502</f>
        <v>9817</v>
      </c>
      <c r="F534" s="33">
        <f t="shared" si="60"/>
        <v>19408</v>
      </c>
      <c r="G534" s="33">
        <f t="shared" si="60"/>
        <v>3872</v>
      </c>
      <c r="H534" s="33">
        <f t="shared" si="60"/>
        <v>403</v>
      </c>
      <c r="I534" s="33">
        <f t="shared" si="60"/>
        <v>2656</v>
      </c>
      <c r="J534" s="33">
        <f t="shared" si="60"/>
        <v>9677</v>
      </c>
      <c r="K534" s="33">
        <f t="shared" si="60"/>
        <v>8001</v>
      </c>
      <c r="L534" s="33">
        <f t="shared" si="60"/>
        <v>19269</v>
      </c>
      <c r="M534" s="33">
        <f t="shared" si="60"/>
        <v>0.25092857142857145</v>
      </c>
      <c r="N534" s="33">
        <f t="shared" si="60"/>
        <v>0.3194285714285714</v>
      </c>
      <c r="O534" s="33">
        <f t="shared" si="60"/>
        <v>0.41450000000000004</v>
      </c>
      <c r="P534" s="33">
        <f t="shared" si="60"/>
        <v>787</v>
      </c>
      <c r="Q534" s="33">
        <f t="shared" si="60"/>
        <v>278</v>
      </c>
      <c r="R534" s="33">
        <f t="shared" si="60"/>
        <v>507</v>
      </c>
      <c r="S534" s="33">
        <f t="shared" si="60"/>
        <v>1491</v>
      </c>
      <c r="T534" s="33">
        <f t="shared" si="60"/>
        <v>660</v>
      </c>
      <c r="U534" s="33">
        <f t="shared" si="60"/>
        <v>231</v>
      </c>
      <c r="V534" s="33">
        <f t="shared" si="60"/>
        <v>16850</v>
      </c>
      <c r="W534" s="33">
        <f t="shared" si="60"/>
        <v>2331</v>
      </c>
      <c r="X534" s="33">
        <f t="shared" si="60"/>
        <v>1396</v>
      </c>
      <c r="Y534" s="33">
        <f t="shared" si="60"/>
        <v>1230</v>
      </c>
      <c r="Z534" s="33">
        <f t="shared" si="60"/>
        <v>1029</v>
      </c>
      <c r="AA534" s="33">
        <f t="shared" si="60"/>
        <v>334</v>
      </c>
      <c r="AB534" s="33">
        <f t="shared" si="60"/>
        <v>134</v>
      </c>
    </row>
    <row r="552" spans="1:2" x14ac:dyDescent="0.2">
      <c r="A552"/>
      <c r="B552" s="4" t="s">
        <v>44</v>
      </c>
    </row>
    <row r="553" spans="1:2" x14ac:dyDescent="0.2">
      <c r="A553"/>
      <c r="B553" s="4"/>
    </row>
  </sheetData>
  <sortState xmlns:xlrd2="http://schemas.microsoft.com/office/spreadsheetml/2017/richdata2" ref="A480:AB494">
    <sortCondition ref="A480:A494"/>
  </sortState>
  <mergeCells count="24">
    <mergeCell ref="A1:C1"/>
    <mergeCell ref="A26:C26"/>
    <mergeCell ref="A51:C51"/>
    <mergeCell ref="A76:C76"/>
    <mergeCell ref="A100:C100"/>
    <mergeCell ref="A125:C125"/>
    <mergeCell ref="A150:C150"/>
    <mergeCell ref="A175:C175"/>
    <mergeCell ref="A200:C200"/>
    <mergeCell ref="A225:C225"/>
    <mergeCell ref="A508:C508"/>
    <mergeCell ref="A514:C514"/>
    <mergeCell ref="A523:C523"/>
    <mergeCell ref="A529:C529"/>
    <mergeCell ref="A254:C254"/>
    <mergeCell ref="A279:C279"/>
    <mergeCell ref="A304:C304"/>
    <mergeCell ref="A329:C329"/>
    <mergeCell ref="A354:C354"/>
    <mergeCell ref="A429:C429"/>
    <mergeCell ref="A479:C479"/>
    <mergeCell ref="A379:C379"/>
    <mergeCell ref="A404:C404"/>
    <mergeCell ref="A454:C454"/>
  </mergeCells>
  <phoneticPr fontId="12" type="noConversion"/>
  <pageMargins left="0.75" right="0.75" top="1" bottom="1" header="0.5" footer="0.5"/>
  <pageSetup scale="54" fitToHeight="3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NL204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 fleming</cp:lastModifiedBy>
  <cp:lastPrinted>2022-10-10T18:47:46Z</cp:lastPrinted>
  <dcterms:created xsi:type="dcterms:W3CDTF">2017-10-04T02:06:51Z</dcterms:created>
  <dcterms:modified xsi:type="dcterms:W3CDTF">2024-10-06T17:42:25Z</dcterms:modified>
</cp:coreProperties>
</file>