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user/Library/Mobile Documents/com~apple~CloudDocs/scoresheet/Historical Files/VBA Historical Standings/"/>
    </mc:Choice>
  </mc:AlternateContent>
  <xr:revisionPtr revIDLastSave="0" documentId="8_{59D034D4-DD33-B343-A7EF-82A375CB4821}" xr6:coauthVersionLast="47" xr6:coauthVersionMax="47" xr10:uidLastSave="{00000000-0000-0000-0000-000000000000}"/>
  <bookViews>
    <workbookView xWindow="16200" yWindow="1040" windowWidth="18360" windowHeight="20140" tabRatio="500" xr2:uid="{00000000-000D-0000-FFFF-FFFF00000000}"/>
  </bookViews>
  <sheets>
    <sheet name="VBA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01" i="1" l="1"/>
  <c r="I26" i="1"/>
  <c r="J301" i="1"/>
  <c r="J271" i="1"/>
  <c r="I271" i="1"/>
  <c r="F270" i="1"/>
  <c r="J241" i="1"/>
  <c r="I241" i="1"/>
  <c r="F240" i="1"/>
  <c r="J211" i="1"/>
  <c r="I211" i="1"/>
  <c r="F210" i="1"/>
  <c r="J181" i="1"/>
  <c r="I181" i="1"/>
  <c r="F180" i="1"/>
  <c r="F149" i="1"/>
  <c r="F148" i="1"/>
  <c r="F147" i="1"/>
  <c r="E150" i="1"/>
  <c r="D150" i="1"/>
  <c r="J119" i="1"/>
  <c r="I119" i="1"/>
  <c r="F118" i="1"/>
  <c r="J88" i="1"/>
  <c r="I88" i="1"/>
  <c r="F87" i="1"/>
  <c r="J57" i="1"/>
  <c r="I57" i="1"/>
  <c r="F56" i="1"/>
  <c r="D26" i="1"/>
  <c r="J26" i="1"/>
  <c r="F25" i="1"/>
  <c r="F150" i="1" l="1"/>
  <c r="E301" i="1" l="1"/>
  <c r="F299" i="1"/>
  <c r="D301" i="1"/>
  <c r="E271" i="1"/>
  <c r="F269" i="1"/>
  <c r="D271" i="1"/>
  <c r="E241" i="1"/>
  <c r="F239" i="1"/>
  <c r="D241" i="1"/>
  <c r="E211" i="1"/>
  <c r="F209" i="1"/>
  <c r="D211" i="1"/>
  <c r="E181" i="1"/>
  <c r="F179" i="1"/>
  <c r="D181" i="1"/>
  <c r="E119" i="1"/>
  <c r="F117" i="1"/>
  <c r="D119" i="1"/>
  <c r="E88" i="1"/>
  <c r="F86" i="1"/>
  <c r="D88" i="1"/>
  <c r="F55" i="1"/>
  <c r="F24" i="1"/>
  <c r="F329" i="1" l="1"/>
  <c r="F325" i="1"/>
  <c r="F322" i="1"/>
  <c r="F313" i="1"/>
  <c r="F312" i="1"/>
  <c r="F311" i="1"/>
  <c r="F315" i="1"/>
  <c r="F319" i="1"/>
  <c r="F327" i="1"/>
  <c r="F316" i="1"/>
  <c r="F314" i="1"/>
  <c r="F318" i="1"/>
  <c r="F328" i="1"/>
  <c r="F324" i="1"/>
  <c r="F320" i="1"/>
  <c r="F323" i="1"/>
  <c r="F321" i="1"/>
  <c r="F326" i="1"/>
  <c r="F330" i="1"/>
  <c r="F317" i="1"/>
  <c r="F298" i="1" l="1"/>
  <c r="F297" i="1"/>
  <c r="F296" i="1"/>
  <c r="F295" i="1"/>
  <c r="F294" i="1"/>
  <c r="F268" i="1"/>
  <c r="F267" i="1"/>
  <c r="F266" i="1"/>
  <c r="F265" i="1"/>
  <c r="F264" i="1"/>
  <c r="F238" i="1"/>
  <c r="F237" i="1"/>
  <c r="F236" i="1"/>
  <c r="F235" i="1"/>
  <c r="F234" i="1"/>
  <c r="F208" i="1"/>
  <c r="F207" i="1"/>
  <c r="F206" i="1"/>
  <c r="F205" i="1"/>
  <c r="F204" i="1"/>
  <c r="F178" i="1"/>
  <c r="F177" i="1"/>
  <c r="F176" i="1"/>
  <c r="F175" i="1"/>
  <c r="F174" i="1"/>
  <c r="F146" i="1"/>
  <c r="F145" i="1"/>
  <c r="F144" i="1"/>
  <c r="F143" i="1"/>
  <c r="F116" i="1"/>
  <c r="F115" i="1"/>
  <c r="F114" i="1"/>
  <c r="F113" i="1"/>
  <c r="F112" i="1"/>
  <c r="F85" i="1"/>
  <c r="F84" i="1"/>
  <c r="F83" i="1"/>
  <c r="F82" i="1"/>
  <c r="F81" i="1"/>
  <c r="F54" i="1"/>
  <c r="F53" i="1"/>
  <c r="F52" i="1"/>
  <c r="F51" i="1"/>
  <c r="F50" i="1"/>
  <c r="F23" i="1"/>
  <c r="F22" i="1"/>
  <c r="F21" i="1"/>
  <c r="F20" i="1"/>
  <c r="F19" i="1"/>
  <c r="E26" i="1"/>
  <c r="E57" i="1"/>
  <c r="D57" i="1"/>
  <c r="J146" i="1"/>
  <c r="I146" i="1"/>
  <c r="J18" i="1"/>
  <c r="J150" i="1" s="1"/>
  <c r="I18" i="1"/>
  <c r="I150" i="1" s="1"/>
  <c r="K150" i="1" s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K279" i="1"/>
  <c r="F279" i="1"/>
  <c r="I278" i="1"/>
  <c r="J278" i="1"/>
  <c r="F278" i="1"/>
  <c r="F277" i="1"/>
  <c r="F263" i="1"/>
  <c r="I262" i="1"/>
  <c r="J262" i="1"/>
  <c r="F262" i="1"/>
  <c r="F261" i="1"/>
  <c r="I260" i="1"/>
  <c r="J260" i="1"/>
  <c r="F260" i="1"/>
  <c r="F259" i="1"/>
  <c r="F258" i="1"/>
  <c r="F257" i="1"/>
  <c r="F256" i="1"/>
  <c r="F255" i="1"/>
  <c r="F254" i="1"/>
  <c r="F253" i="1"/>
  <c r="F252" i="1"/>
  <c r="F251" i="1"/>
  <c r="I250" i="1"/>
  <c r="J250" i="1"/>
  <c r="F250" i="1"/>
  <c r="F249" i="1"/>
  <c r="I248" i="1"/>
  <c r="J248" i="1"/>
  <c r="F248" i="1"/>
  <c r="F247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I158" i="1"/>
  <c r="J158" i="1"/>
  <c r="F158" i="1"/>
  <c r="F157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K95" i="1"/>
  <c r="F95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K33" i="1"/>
  <c r="F33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I3" i="1"/>
  <c r="J3" i="1"/>
  <c r="F3" i="1"/>
  <c r="F2" i="1"/>
  <c r="K18" i="1" l="1"/>
  <c r="K262" i="1"/>
  <c r="F271" i="1"/>
  <c r="K119" i="1"/>
  <c r="K250" i="1"/>
  <c r="F57" i="1"/>
  <c r="K248" i="1"/>
  <c r="K57" i="1"/>
  <c r="F88" i="1"/>
  <c r="K181" i="1"/>
  <c r="F241" i="1"/>
  <c r="K278" i="1"/>
  <c r="K301" i="1"/>
  <c r="F119" i="1"/>
  <c r="K211" i="1"/>
  <c r="K88" i="1"/>
  <c r="K241" i="1"/>
  <c r="K271" i="1"/>
  <c r="K26" i="1"/>
  <c r="K260" i="1"/>
  <c r="F211" i="1"/>
  <c r="F301" i="1"/>
  <c r="K3" i="1"/>
  <c r="F181" i="1"/>
  <c r="F26" i="1"/>
  <c r="K158" i="1"/>
</calcChain>
</file>

<file path=xl/sharedStrings.xml><?xml version="1.0" encoding="utf-8"?>
<sst xmlns="http://schemas.openxmlformats.org/spreadsheetml/2006/main" count="710" uniqueCount="171">
  <si>
    <t xml:space="preserve">Year  </t>
  </si>
  <si>
    <t xml:space="preserve"> Team #  </t>
  </si>
  <si>
    <t xml:space="preserve"> Team Name  </t>
  </si>
  <si>
    <t xml:space="preserve"> W  </t>
  </si>
  <si>
    <t xml:space="preserve"> L  </t>
  </si>
  <si>
    <t xml:space="preserve"> Pct.  </t>
  </si>
  <si>
    <t xml:space="preserve"> Owner  </t>
  </si>
  <si>
    <t xml:space="preserve"> Owner's Total  </t>
  </si>
  <si>
    <t xml:space="preserve"> Pct.</t>
  </si>
  <si>
    <t>Blastin' Comets</t>
    <phoneticPr fontId="0" type="noConversion"/>
  </si>
  <si>
    <t>Wayne</t>
    <phoneticPr fontId="0" type="noConversion"/>
  </si>
  <si>
    <t>Wayne</t>
  </si>
  <si>
    <t>Riverdogs</t>
    <phoneticPr fontId="0" type="noConversion"/>
  </si>
  <si>
    <t>Rob</t>
    <phoneticPr fontId="0" type="noConversion"/>
  </si>
  <si>
    <t>Meal Worms</t>
    <phoneticPr fontId="0" type="noConversion"/>
  </si>
  <si>
    <t>Lemon Drops</t>
    <phoneticPr fontId="0" type="noConversion"/>
  </si>
  <si>
    <t>Jimmy Crackcorn</t>
    <phoneticPr fontId="0" type="noConversion"/>
  </si>
  <si>
    <t>Live Free</t>
    <phoneticPr fontId="0" type="noConversion"/>
  </si>
  <si>
    <t>Oh No II</t>
  </si>
  <si>
    <t xml:space="preserve">Franchise Total </t>
  </si>
  <si>
    <t>Rob</t>
  </si>
  <si>
    <t>TOTAL</t>
  </si>
  <si>
    <t>Fenway Fanatics</t>
    <phoneticPr fontId="0" type="noConversion"/>
  </si>
  <si>
    <t>Craig</t>
    <phoneticPr fontId="0" type="noConversion"/>
  </si>
  <si>
    <t>Argonauts</t>
    <phoneticPr fontId="0" type="noConversion"/>
  </si>
  <si>
    <t>Sumner</t>
    <phoneticPr fontId="0" type="noConversion"/>
  </si>
  <si>
    <t>King &amp; His Court</t>
    <phoneticPr fontId="0" type="noConversion"/>
  </si>
  <si>
    <t>Rodriguys</t>
    <phoneticPr fontId="0" type="noConversion"/>
  </si>
  <si>
    <t>Hal</t>
    <phoneticPr fontId="0" type="noConversion"/>
  </si>
  <si>
    <t>Team Hal</t>
    <phoneticPr fontId="0" type="noConversion"/>
  </si>
  <si>
    <t>Call Me Carlos</t>
    <phoneticPr fontId="0" type="noConversion"/>
  </si>
  <si>
    <t>Catch me (stealing) if you can</t>
    <phoneticPr fontId="0" type="noConversion"/>
  </si>
  <si>
    <t>Team Hindman</t>
    <phoneticPr fontId="0" type="noConversion"/>
  </si>
  <si>
    <t>Two Ending in Z</t>
    <phoneticPr fontId="0" type="noConversion"/>
  </si>
  <si>
    <t>Dice Kei</t>
    <phoneticPr fontId="0" type="noConversion"/>
  </si>
  <si>
    <t>Salty Dawgs</t>
    <phoneticPr fontId="0" type="noConversion"/>
  </si>
  <si>
    <t>Nights on Broadway</t>
    <phoneticPr fontId="0" type="noConversion"/>
  </si>
  <si>
    <t>No Taters Here</t>
  </si>
  <si>
    <t>Hal</t>
  </si>
  <si>
    <t>Going Going Gonzo</t>
  </si>
  <si>
    <t>Tastee Freeze</t>
  </si>
  <si>
    <t>We Can't Spell</t>
  </si>
  <si>
    <t>Walking Wounded</t>
  </si>
  <si>
    <t>Bams Quest'd</t>
  </si>
  <si>
    <t>We Like to Crush</t>
    <phoneticPr fontId="0" type="noConversion"/>
  </si>
  <si>
    <t>Gray &amp; Chris</t>
    <phoneticPr fontId="0" type="noConversion"/>
  </si>
  <si>
    <t>The Swinging Johnsons</t>
    <phoneticPr fontId="0" type="noConversion"/>
  </si>
  <si>
    <t>Gray</t>
    <phoneticPr fontId="0" type="noConversion"/>
  </si>
  <si>
    <t>Gray</t>
  </si>
  <si>
    <t xml:space="preserve">Year </t>
  </si>
  <si>
    <t xml:space="preserve"> Team # </t>
  </si>
  <si>
    <t xml:space="preserve"> Team Name </t>
  </si>
  <si>
    <t xml:space="preserve"> W </t>
  </si>
  <si>
    <t xml:space="preserve"> L </t>
  </si>
  <si>
    <t xml:space="preserve"> Pct. </t>
  </si>
  <si>
    <t xml:space="preserve"> Owner </t>
  </si>
  <si>
    <t xml:space="preserve"> Owner's Total </t>
  </si>
  <si>
    <t>PW Yankers</t>
    <phoneticPr fontId="0" type="noConversion"/>
  </si>
  <si>
    <t>John</t>
    <phoneticPr fontId="0" type="noConversion"/>
  </si>
  <si>
    <t>Yankers</t>
    <phoneticPr fontId="0" type="noConversion"/>
  </si>
  <si>
    <t>AL Yankers</t>
    <phoneticPr fontId="0" type="noConversion"/>
  </si>
  <si>
    <t>Yankernats</t>
    <phoneticPr fontId="0" type="noConversion"/>
  </si>
  <si>
    <t>AL Yankums</t>
    <phoneticPr fontId="0" type="noConversion"/>
  </si>
  <si>
    <t>John</t>
    <phoneticPr fontId="0" type="noConversion"/>
  </si>
  <si>
    <t>AL Yankers</t>
  </si>
  <si>
    <t>John</t>
  </si>
  <si>
    <t>VBA II</t>
  </si>
  <si>
    <t>AL Yankums</t>
  </si>
  <si>
    <t xml:space="preserve">VBA  </t>
  </si>
  <si>
    <t>VBA</t>
  </si>
  <si>
    <t>VBA-A</t>
  </si>
  <si>
    <t>Surfside Stars</t>
    <phoneticPr fontId="0" type="noConversion"/>
  </si>
  <si>
    <t>Todd</t>
    <phoneticPr fontId="0" type="noConversion"/>
  </si>
  <si>
    <t>Lame Ducks</t>
    <phoneticPr fontId="0" type="noConversion"/>
  </si>
  <si>
    <t>Mudcats</t>
    <phoneticPr fontId="0" type="noConversion"/>
  </si>
  <si>
    <t>Simon</t>
    <phoneticPr fontId="0" type="noConversion"/>
  </si>
  <si>
    <t>Mudcats</t>
  </si>
  <si>
    <t>Simon</t>
  </si>
  <si>
    <t>National Bohs</t>
    <phoneticPr fontId="0" type="noConversion"/>
  </si>
  <si>
    <t>Kevin</t>
    <phoneticPr fontId="0" type="noConversion"/>
  </si>
  <si>
    <t>National Bohs</t>
  </si>
  <si>
    <t>Kevin</t>
  </si>
  <si>
    <t>Smash &amp; Gas</t>
    <phoneticPr fontId="0" type="noConversion"/>
  </si>
  <si>
    <t>Dean</t>
    <phoneticPr fontId="0" type="noConversion"/>
  </si>
  <si>
    <t>Dry Bones</t>
    <phoneticPr fontId="0" type="noConversion"/>
  </si>
  <si>
    <t>…It Came Out!!!</t>
    <phoneticPr fontId="0" type="noConversion"/>
  </si>
  <si>
    <t>Smashed on something</t>
    <phoneticPr fontId="0" type="noConversion"/>
  </si>
  <si>
    <t>as bad as bad gets</t>
    <phoneticPr fontId="0" type="noConversion"/>
  </si>
  <si>
    <t>Living on (your) Crumbs</t>
    <phoneticPr fontId="0" type="noConversion"/>
  </si>
  <si>
    <t>Tumbs Please…</t>
  </si>
  <si>
    <t>Dean</t>
  </si>
  <si>
    <t>Drunk? Confused?, both!</t>
  </si>
  <si>
    <t>Reboot - Take 15</t>
  </si>
  <si>
    <t>Young &amp; Dumb</t>
  </si>
  <si>
    <t>No Name</t>
  </si>
  <si>
    <t>Old and Ugly</t>
  </si>
  <si>
    <t>Power Alley Cats</t>
    <phoneticPr fontId="0" type="noConversion"/>
  </si>
  <si>
    <t>chris</t>
    <phoneticPr fontId="0" type="noConversion"/>
  </si>
  <si>
    <t>Chris</t>
    <phoneticPr fontId="0" type="noConversion"/>
  </si>
  <si>
    <t>Mustangs</t>
    <phoneticPr fontId="0" type="noConversion"/>
  </si>
  <si>
    <t>Roy</t>
    <phoneticPr fontId="0" type="noConversion"/>
  </si>
  <si>
    <t>New Guy</t>
    <phoneticPr fontId="0" type="noConversion"/>
  </si>
  <si>
    <t>Tom</t>
    <phoneticPr fontId="0" type="noConversion"/>
  </si>
  <si>
    <t>New Guy Old Team</t>
    <phoneticPr fontId="0" type="noConversion"/>
  </si>
  <si>
    <t>The Good, The Bad, The ?</t>
    <phoneticPr fontId="0" type="noConversion"/>
  </si>
  <si>
    <t>The Bad, The Worse, The ?</t>
    <phoneticPr fontId="0" type="noConversion"/>
  </si>
  <si>
    <t>better then the nets</t>
    <phoneticPr fontId="0" type="noConversion"/>
  </si>
  <si>
    <t>young and restless</t>
    <phoneticPr fontId="0" type="noConversion"/>
  </si>
  <si>
    <t>The Good, the bad, the ?</t>
  </si>
  <si>
    <t>Tom</t>
  </si>
  <si>
    <t>All Thumbs</t>
  </si>
  <si>
    <t>No Mo 42</t>
  </si>
  <si>
    <t>Ka-Tet 19</t>
  </si>
  <si>
    <t>Steve</t>
  </si>
  <si>
    <t>Nationals</t>
  </si>
  <si>
    <t>Michael</t>
  </si>
  <si>
    <t>Virginia Cavaliers</t>
    <phoneticPr fontId="0" type="noConversion"/>
  </si>
  <si>
    <t>Fred</t>
    <phoneticPr fontId="0" type="noConversion"/>
  </si>
  <si>
    <t>Turtle Poking Browncapper</t>
    <phoneticPr fontId="0" type="noConversion"/>
  </si>
  <si>
    <t>David</t>
    <phoneticPr fontId="0" type="noConversion"/>
  </si>
  <si>
    <t>South Mountain Sluggers</t>
    <phoneticPr fontId="0" type="noConversion"/>
  </si>
  <si>
    <t>Andy</t>
    <phoneticPr fontId="0" type="noConversion"/>
  </si>
  <si>
    <t>Dedicated to Nick Adenhart</t>
    <phoneticPr fontId="0" type="noConversion"/>
  </si>
  <si>
    <t>South Mountain Sluggers</t>
  </si>
  <si>
    <t>Andy</t>
  </si>
  <si>
    <t>Port St Lucie Sluggers</t>
  </si>
  <si>
    <t>Trade Wars</t>
  </si>
  <si>
    <t>4 Man Rotation</t>
  </si>
  <si>
    <t>At Home Runners</t>
  </si>
  <si>
    <t>The Luzardo King</t>
  </si>
  <si>
    <t>Runner Ups</t>
  </si>
  <si>
    <t>Paxmen</t>
  </si>
  <si>
    <t>Cirque de Soler</t>
  </si>
  <si>
    <t>Robert Rules</t>
  </si>
  <si>
    <t>My Better Judgement</t>
  </si>
  <si>
    <t>Bang the Trash Can Slowly</t>
  </si>
  <si>
    <t>Pops' Pandemic Players</t>
  </si>
  <si>
    <t>Trying for #28</t>
  </si>
  <si>
    <t>Greg</t>
  </si>
  <si>
    <t>Swingin' Johnsons</t>
  </si>
  <si>
    <t>Dilly Dilly</t>
  </si>
  <si>
    <t>Gonna Get Ugly</t>
  </si>
  <si>
    <t>Morty's Muddogs</t>
  </si>
  <si>
    <t>Dead Cicadas</t>
  </si>
  <si>
    <t>In Between the Lines</t>
  </si>
  <si>
    <t>Hokies</t>
  </si>
  <si>
    <t>Antietam Generals</t>
  </si>
  <si>
    <t>Year</t>
  </si>
  <si>
    <t>Tm #</t>
  </si>
  <si>
    <t>Team Name</t>
  </si>
  <si>
    <t>Owner</t>
  </si>
  <si>
    <t>Sumner</t>
  </si>
  <si>
    <t>Smash &amp; Gas</t>
  </si>
  <si>
    <t>Rob's Total with Tm's 1&amp;5:</t>
  </si>
  <si>
    <t>Owner Name</t>
  </si>
  <si>
    <t>W</t>
  </si>
  <si>
    <t>L</t>
  </si>
  <si>
    <t>PCT.</t>
  </si>
  <si>
    <t>David</t>
  </si>
  <si>
    <t>Fred</t>
  </si>
  <si>
    <t>Roy</t>
  </si>
  <si>
    <t>Chris</t>
  </si>
  <si>
    <t>Todd</t>
  </si>
  <si>
    <t>Craig</t>
  </si>
  <si>
    <t>OWNER WIN TOTALS</t>
  </si>
  <si>
    <t>WALL OF CHAMPIONS</t>
  </si>
  <si>
    <t>Rank</t>
  </si>
  <si>
    <t>The Yordan Rules</t>
  </si>
  <si>
    <t>62 Dingers</t>
  </si>
  <si>
    <t>Julio's Gang</t>
  </si>
  <si>
    <t>THE NIT-WITT'S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</si>
</sst>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name val="Verdana"/>
      <family val="2"/>
    </font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b/>
      <sz val="10"/>
      <color rgb="FFFF0000"/>
      <name val="Verdana"/>
      <family val="2"/>
    </font>
    <font>
      <sz val="10"/>
      <color theme="1"/>
      <name val="Verdana"/>
      <family val="2"/>
    </font>
    <font>
      <b/>
      <sz val="12"/>
      <color rgb="FFC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6"/>
  <sheetViews>
    <sheetView showGridLines="0" tabSelected="1" topLeftCell="A96" zoomScale="110" zoomScaleNormal="110" workbookViewId="0">
      <selection activeCell="C316" sqref="C316"/>
    </sheetView>
  </sheetViews>
  <sheetFormatPr baseColWidth="10" defaultRowHeight="13" x14ac:dyDescent="0.15"/>
  <cols>
    <col min="1" max="1" width="6.33203125" customWidth="1"/>
    <col min="2" max="2" width="8.5" customWidth="1"/>
    <col min="3" max="3" width="27.33203125" customWidth="1"/>
    <col min="4" max="4" width="7.1640625" customWidth="1"/>
    <col min="5" max="5" width="6.1640625" customWidth="1"/>
    <col min="6" max="6" width="8.5" customWidth="1"/>
    <col min="7" max="7" width="10.1640625" customWidth="1"/>
    <col min="8" max="8" width="13.5" customWidth="1"/>
    <col min="9" max="9" width="6" customWidth="1"/>
    <col min="10" max="10" width="7" customWidth="1"/>
    <col min="11" max="11" width="8.33203125" customWidth="1"/>
  </cols>
  <sheetData>
    <row r="1" spans="1:11" x14ac:dyDescent="0.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3</v>
      </c>
      <c r="J1" s="1" t="s">
        <v>4</v>
      </c>
      <c r="K1" s="1" t="s">
        <v>8</v>
      </c>
    </row>
    <row r="2" spans="1:11" x14ac:dyDescent="0.15">
      <c r="A2" s="3">
        <v>2001</v>
      </c>
      <c r="B2" s="4">
        <v>1</v>
      </c>
      <c r="C2" s="5" t="s">
        <v>9</v>
      </c>
      <c r="D2" s="3">
        <v>79</v>
      </c>
      <c r="E2" s="3">
        <v>83</v>
      </c>
      <c r="F2" s="6">
        <f t="shared" ref="F2:F26" si="0">(D2)/(D2+E2)</f>
        <v>0.48765432098765432</v>
      </c>
      <c r="G2" s="5" t="s">
        <v>10</v>
      </c>
      <c r="H2" s="2"/>
      <c r="I2" s="1"/>
      <c r="J2" s="1"/>
      <c r="K2" s="1"/>
    </row>
    <row r="3" spans="1:11" x14ac:dyDescent="0.15">
      <c r="A3" s="3">
        <v>2002</v>
      </c>
      <c r="B3" s="4">
        <v>1</v>
      </c>
      <c r="C3" s="5" t="s">
        <v>9</v>
      </c>
      <c r="D3" s="3">
        <v>74</v>
      </c>
      <c r="E3" s="3">
        <v>88</v>
      </c>
      <c r="F3" s="6">
        <f t="shared" si="0"/>
        <v>0.4567901234567901</v>
      </c>
      <c r="G3" s="5" t="s">
        <v>10</v>
      </c>
      <c r="H3" t="s">
        <v>11</v>
      </c>
      <c r="I3" s="3">
        <f>SUM(D2:D3)</f>
        <v>153</v>
      </c>
      <c r="J3" s="3">
        <f>SUM(E2:E3)</f>
        <v>171</v>
      </c>
      <c r="K3" s="6">
        <f>I3/(I3+J3)</f>
        <v>0.47222222222222221</v>
      </c>
    </row>
    <row r="4" spans="1:11" x14ac:dyDescent="0.15">
      <c r="A4" s="4">
        <v>2003</v>
      </c>
      <c r="B4" s="4">
        <v>1</v>
      </c>
      <c r="C4" t="s">
        <v>12</v>
      </c>
      <c r="D4" s="4">
        <v>71</v>
      </c>
      <c r="E4" s="4">
        <v>91</v>
      </c>
      <c r="F4" s="6">
        <f t="shared" si="0"/>
        <v>0.43827160493827161</v>
      </c>
      <c r="G4" t="s">
        <v>13</v>
      </c>
      <c r="I4" s="4"/>
      <c r="J4" s="4"/>
      <c r="K4" s="4"/>
    </row>
    <row r="5" spans="1:11" x14ac:dyDescent="0.15">
      <c r="A5" s="4">
        <v>2004</v>
      </c>
      <c r="B5" s="4">
        <v>1</v>
      </c>
      <c r="C5" t="s">
        <v>12</v>
      </c>
      <c r="D5" s="4">
        <v>76</v>
      </c>
      <c r="E5" s="4">
        <v>86</v>
      </c>
      <c r="F5" s="6">
        <f t="shared" si="0"/>
        <v>0.46913580246913578</v>
      </c>
      <c r="G5" t="s">
        <v>13</v>
      </c>
      <c r="I5" s="4"/>
      <c r="J5" s="4"/>
      <c r="K5" s="4"/>
    </row>
    <row r="6" spans="1:11" x14ac:dyDescent="0.15">
      <c r="A6" s="4">
        <v>2005</v>
      </c>
      <c r="B6" s="4">
        <v>1</v>
      </c>
      <c r="C6" t="s">
        <v>14</v>
      </c>
      <c r="D6" s="4">
        <v>79</v>
      </c>
      <c r="E6" s="4">
        <v>83</v>
      </c>
      <c r="F6" s="6">
        <f t="shared" si="0"/>
        <v>0.48765432098765432</v>
      </c>
      <c r="G6" t="s">
        <v>13</v>
      </c>
      <c r="I6" s="4"/>
      <c r="J6" s="4"/>
      <c r="K6" s="4"/>
    </row>
    <row r="7" spans="1:11" x14ac:dyDescent="0.15">
      <c r="A7" s="4">
        <v>2006</v>
      </c>
      <c r="B7" s="4">
        <v>1</v>
      </c>
      <c r="C7" t="s">
        <v>14</v>
      </c>
      <c r="D7" s="4">
        <v>82</v>
      </c>
      <c r="E7" s="4">
        <v>80</v>
      </c>
      <c r="F7" s="6">
        <f t="shared" si="0"/>
        <v>0.50617283950617287</v>
      </c>
      <c r="G7" t="s">
        <v>13</v>
      </c>
      <c r="I7" s="4"/>
      <c r="J7" s="4"/>
      <c r="K7" s="4"/>
    </row>
    <row r="8" spans="1:11" x14ac:dyDescent="0.15">
      <c r="A8" s="4">
        <v>2007</v>
      </c>
      <c r="B8" s="4">
        <v>1</v>
      </c>
      <c r="C8" t="s">
        <v>15</v>
      </c>
      <c r="D8" s="4">
        <v>78</v>
      </c>
      <c r="E8" s="4">
        <v>84</v>
      </c>
      <c r="F8" s="6">
        <f t="shared" si="0"/>
        <v>0.48148148148148145</v>
      </c>
      <c r="G8" t="s">
        <v>13</v>
      </c>
      <c r="I8" s="4"/>
      <c r="J8" s="4"/>
      <c r="K8" s="4"/>
    </row>
    <row r="9" spans="1:11" x14ac:dyDescent="0.15">
      <c r="A9" s="4">
        <v>2008</v>
      </c>
      <c r="B9" s="4">
        <v>1</v>
      </c>
      <c r="C9" t="s">
        <v>16</v>
      </c>
      <c r="D9" s="4">
        <v>83</v>
      </c>
      <c r="E9" s="4">
        <v>79</v>
      </c>
      <c r="F9" s="6">
        <f t="shared" si="0"/>
        <v>0.51234567901234573</v>
      </c>
      <c r="G9" t="s">
        <v>13</v>
      </c>
      <c r="I9" s="4"/>
      <c r="J9" s="4"/>
      <c r="K9" s="4"/>
    </row>
    <row r="10" spans="1:11" x14ac:dyDescent="0.15">
      <c r="A10" s="4">
        <v>2009</v>
      </c>
      <c r="B10" s="4">
        <v>1</v>
      </c>
      <c r="C10" t="s">
        <v>17</v>
      </c>
      <c r="D10" s="4">
        <v>77</v>
      </c>
      <c r="E10" s="4">
        <v>85</v>
      </c>
      <c r="F10" s="6">
        <f t="shared" si="0"/>
        <v>0.47530864197530864</v>
      </c>
      <c r="G10" t="s">
        <v>13</v>
      </c>
      <c r="I10" s="4"/>
      <c r="J10" s="4"/>
      <c r="K10" s="4"/>
    </row>
    <row r="11" spans="1:11" x14ac:dyDescent="0.15">
      <c r="A11" s="4">
        <v>2010</v>
      </c>
      <c r="B11" s="4">
        <v>1</v>
      </c>
      <c r="C11" t="s">
        <v>18</v>
      </c>
      <c r="D11" s="4">
        <v>81</v>
      </c>
      <c r="E11" s="4">
        <v>81</v>
      </c>
      <c r="F11" s="6">
        <f t="shared" si="0"/>
        <v>0.5</v>
      </c>
      <c r="G11" t="s">
        <v>13</v>
      </c>
      <c r="I11" s="4"/>
      <c r="J11" s="4"/>
      <c r="K11" s="4"/>
    </row>
    <row r="12" spans="1:11" x14ac:dyDescent="0.15">
      <c r="A12" s="4">
        <v>2011</v>
      </c>
      <c r="B12" s="4">
        <v>1</v>
      </c>
      <c r="C12" t="s">
        <v>18</v>
      </c>
      <c r="D12" s="4">
        <v>62</v>
      </c>
      <c r="E12" s="4">
        <v>100</v>
      </c>
      <c r="F12" s="6">
        <f t="shared" si="0"/>
        <v>0.38271604938271603</v>
      </c>
      <c r="G12" t="s">
        <v>13</v>
      </c>
    </row>
    <row r="13" spans="1:11" x14ac:dyDescent="0.15">
      <c r="A13" s="4">
        <v>2012</v>
      </c>
      <c r="B13" s="4">
        <v>1</v>
      </c>
      <c r="C13" t="s">
        <v>18</v>
      </c>
      <c r="D13" s="4">
        <v>79</v>
      </c>
      <c r="E13" s="4">
        <v>83</v>
      </c>
      <c r="F13" s="6">
        <f t="shared" si="0"/>
        <v>0.48765432098765432</v>
      </c>
      <c r="G13" t="s">
        <v>13</v>
      </c>
    </row>
    <row r="14" spans="1:11" x14ac:dyDescent="0.15">
      <c r="A14" s="4">
        <v>2013</v>
      </c>
      <c r="B14" s="4">
        <v>1</v>
      </c>
      <c r="C14" t="s">
        <v>18</v>
      </c>
      <c r="D14" s="4">
        <v>81</v>
      </c>
      <c r="E14" s="4">
        <v>81</v>
      </c>
      <c r="F14" s="6">
        <f t="shared" si="0"/>
        <v>0.5</v>
      </c>
      <c r="G14" t="s">
        <v>13</v>
      </c>
    </row>
    <row r="15" spans="1:11" x14ac:dyDescent="0.15">
      <c r="A15" s="4">
        <v>2014</v>
      </c>
      <c r="B15" s="4">
        <v>1</v>
      </c>
      <c r="C15" t="s">
        <v>18</v>
      </c>
      <c r="D15" s="4">
        <v>79</v>
      </c>
      <c r="E15" s="4">
        <v>83</v>
      </c>
      <c r="F15" s="6">
        <f t="shared" si="0"/>
        <v>0.48765432098765432</v>
      </c>
      <c r="G15" t="s">
        <v>13</v>
      </c>
    </row>
    <row r="16" spans="1:11" x14ac:dyDescent="0.15">
      <c r="A16" s="4">
        <v>2015</v>
      </c>
      <c r="B16" s="4">
        <v>1</v>
      </c>
      <c r="C16" t="s">
        <v>18</v>
      </c>
      <c r="D16" s="4">
        <v>70</v>
      </c>
      <c r="E16" s="4">
        <v>92</v>
      </c>
      <c r="F16" s="6">
        <f t="shared" si="0"/>
        <v>0.43209876543209874</v>
      </c>
      <c r="G16" t="s">
        <v>13</v>
      </c>
    </row>
    <row r="17" spans="1:11" x14ac:dyDescent="0.15">
      <c r="A17" s="4">
        <v>2016</v>
      </c>
      <c r="B17" s="4">
        <v>1</v>
      </c>
      <c r="C17" t="s">
        <v>18</v>
      </c>
      <c r="D17" s="4">
        <v>78</v>
      </c>
      <c r="E17" s="4">
        <v>84</v>
      </c>
      <c r="F17" s="6">
        <f t="shared" si="0"/>
        <v>0.48148148148148145</v>
      </c>
      <c r="G17" t="s">
        <v>13</v>
      </c>
    </row>
    <row r="18" spans="1:11" x14ac:dyDescent="0.15">
      <c r="A18" s="4">
        <v>2017</v>
      </c>
      <c r="B18" s="4">
        <v>1</v>
      </c>
      <c r="C18" t="s">
        <v>18</v>
      </c>
      <c r="D18" s="4">
        <v>75</v>
      </c>
      <c r="E18" s="4">
        <v>87</v>
      </c>
      <c r="F18" s="6">
        <f t="shared" si="0"/>
        <v>0.46296296296296297</v>
      </c>
      <c r="G18" t="s">
        <v>13</v>
      </c>
      <c r="H18" t="s">
        <v>20</v>
      </c>
      <c r="I18">
        <f>SUM(D4:D18)</f>
        <v>1151</v>
      </c>
      <c r="J18">
        <f>SUM(E4:E18)</f>
        <v>1279</v>
      </c>
      <c r="K18" s="6">
        <f>I18/(I18+J18)</f>
        <v>0.4736625514403292</v>
      </c>
    </row>
    <row r="19" spans="1:11" x14ac:dyDescent="0.15">
      <c r="A19" s="4">
        <v>2018</v>
      </c>
      <c r="B19" s="4">
        <v>1</v>
      </c>
      <c r="C19" t="s">
        <v>126</v>
      </c>
      <c r="D19" s="4">
        <v>75</v>
      </c>
      <c r="E19" s="4">
        <v>87</v>
      </c>
      <c r="F19" s="6">
        <f t="shared" si="0"/>
        <v>0.46296296296296297</v>
      </c>
      <c r="G19" t="s">
        <v>138</v>
      </c>
    </row>
    <row r="20" spans="1:11" x14ac:dyDescent="0.15">
      <c r="A20" s="4">
        <v>2019</v>
      </c>
      <c r="B20" s="4">
        <v>1</v>
      </c>
      <c r="C20" t="s">
        <v>127</v>
      </c>
      <c r="D20" s="4">
        <v>77</v>
      </c>
      <c r="E20" s="4">
        <v>85</v>
      </c>
      <c r="F20" s="6">
        <f t="shared" si="0"/>
        <v>0.47530864197530864</v>
      </c>
      <c r="G20" t="s">
        <v>138</v>
      </c>
    </row>
    <row r="21" spans="1:11" x14ac:dyDescent="0.15">
      <c r="A21" s="4">
        <v>2020</v>
      </c>
      <c r="B21" s="4">
        <v>1</v>
      </c>
      <c r="C21" t="s">
        <v>128</v>
      </c>
      <c r="D21" s="4">
        <v>47</v>
      </c>
      <c r="E21" s="4">
        <v>73</v>
      </c>
      <c r="F21" s="6">
        <f t="shared" si="0"/>
        <v>0.39166666666666666</v>
      </c>
      <c r="G21" t="s">
        <v>138</v>
      </c>
    </row>
    <row r="22" spans="1:11" x14ac:dyDescent="0.15">
      <c r="A22" s="4">
        <v>2021</v>
      </c>
      <c r="B22" s="4">
        <v>1</v>
      </c>
      <c r="C22" t="s">
        <v>129</v>
      </c>
      <c r="D22" s="4">
        <v>82</v>
      </c>
      <c r="E22" s="4">
        <v>80</v>
      </c>
      <c r="F22" s="6">
        <f t="shared" si="0"/>
        <v>0.50617283950617287</v>
      </c>
      <c r="G22" t="s">
        <v>138</v>
      </c>
    </row>
    <row r="23" spans="1:11" x14ac:dyDescent="0.15">
      <c r="A23" s="4">
        <v>2022</v>
      </c>
      <c r="B23" s="4">
        <v>1</v>
      </c>
      <c r="C23" t="s">
        <v>130</v>
      </c>
      <c r="D23" s="4">
        <v>79</v>
      </c>
      <c r="E23" s="4">
        <v>83</v>
      </c>
      <c r="F23" s="6">
        <f t="shared" si="0"/>
        <v>0.48765432098765432</v>
      </c>
      <c r="G23" t="s">
        <v>138</v>
      </c>
    </row>
    <row r="24" spans="1:11" x14ac:dyDescent="0.15">
      <c r="A24" s="4">
        <v>2023</v>
      </c>
      <c r="B24" s="4">
        <v>1</v>
      </c>
      <c r="C24" t="s">
        <v>167</v>
      </c>
      <c r="D24" s="4">
        <v>92</v>
      </c>
      <c r="E24" s="4">
        <v>70</v>
      </c>
      <c r="F24" s="6">
        <f t="shared" si="0"/>
        <v>0.5679012345679012</v>
      </c>
      <c r="G24" t="s">
        <v>138</v>
      </c>
    </row>
    <row r="25" spans="1:11" x14ac:dyDescent="0.15">
      <c r="A25" s="4">
        <v>2024</v>
      </c>
      <c r="B25" s="4">
        <v>1</v>
      </c>
      <c r="C25" t="s">
        <v>169</v>
      </c>
      <c r="D25" s="4">
        <v>86</v>
      </c>
      <c r="E25" s="4">
        <v>76</v>
      </c>
      <c r="F25" s="6">
        <f t="shared" si="0"/>
        <v>0.53086419753086422</v>
      </c>
      <c r="G25" t="s">
        <v>138</v>
      </c>
    </row>
    <row r="26" spans="1:11" x14ac:dyDescent="0.15">
      <c r="A26" s="4"/>
      <c r="B26" s="4"/>
      <c r="C26" s="2" t="s">
        <v>19</v>
      </c>
      <c r="D26" s="4">
        <f>SUM(D2:D25)</f>
        <v>1842</v>
      </c>
      <c r="E26" s="4">
        <f>SUM(E2:E25)</f>
        <v>2004</v>
      </c>
      <c r="F26" s="6">
        <f t="shared" si="0"/>
        <v>0.47893915756630268</v>
      </c>
      <c r="G26" t="s">
        <v>138</v>
      </c>
      <c r="I26" s="4">
        <f>SUM(D19:D25)</f>
        <v>538</v>
      </c>
      <c r="J26" s="4">
        <f>SUM(E19:E25)</f>
        <v>554</v>
      </c>
      <c r="K26" s="6">
        <f>I26/(I26+J26)</f>
        <v>0.4926739926739927</v>
      </c>
    </row>
    <row r="27" spans="1:11" x14ac:dyDescent="0.15">
      <c r="A27" s="4"/>
      <c r="B27" s="4"/>
      <c r="C27" s="2"/>
      <c r="E27" s="4"/>
      <c r="F27" s="4"/>
      <c r="I27" s="4"/>
      <c r="J27" s="4"/>
      <c r="K27" s="4"/>
    </row>
    <row r="28" spans="1:11" x14ac:dyDescent="0.15">
      <c r="A28" s="4"/>
      <c r="B28" s="4"/>
      <c r="C28" s="2"/>
      <c r="D28" s="4"/>
      <c r="E28" s="4"/>
      <c r="F28" s="4"/>
      <c r="I28" s="4"/>
      <c r="J28" s="4"/>
      <c r="K28" s="4"/>
    </row>
    <row r="29" spans="1:11" x14ac:dyDescent="0.15">
      <c r="A29" s="4"/>
      <c r="B29" s="4"/>
      <c r="C29" s="2"/>
      <c r="D29" s="4"/>
      <c r="E29" s="4"/>
      <c r="F29" s="4"/>
      <c r="I29" s="4"/>
      <c r="J29" s="4"/>
      <c r="K29" s="4"/>
    </row>
    <row r="30" spans="1:11" x14ac:dyDescent="0.15">
      <c r="A30" s="4"/>
      <c r="B30" s="4"/>
      <c r="D30" s="4"/>
      <c r="E30" s="4"/>
      <c r="F30" s="4"/>
      <c r="I30" s="4"/>
      <c r="J30" s="4"/>
      <c r="K30" s="4"/>
    </row>
    <row r="31" spans="1:11" x14ac:dyDescent="0.15">
      <c r="A31" s="4"/>
      <c r="B31" s="4"/>
      <c r="D31" s="4"/>
      <c r="E31" s="4"/>
      <c r="F31" s="4"/>
      <c r="I31" s="4"/>
      <c r="J31" s="4"/>
      <c r="K31" s="4"/>
    </row>
    <row r="32" spans="1:11" x14ac:dyDescent="0.15">
      <c r="A32" s="1" t="s">
        <v>0</v>
      </c>
      <c r="B32" s="1" t="s">
        <v>1</v>
      </c>
      <c r="C32" s="2" t="s">
        <v>2</v>
      </c>
      <c r="D32" s="1" t="s">
        <v>3</v>
      </c>
      <c r="E32" s="1" t="s">
        <v>4</v>
      </c>
      <c r="F32" s="1" t="s">
        <v>5</v>
      </c>
      <c r="G32" s="2" t="s">
        <v>6</v>
      </c>
      <c r="H32" s="2" t="s">
        <v>7</v>
      </c>
      <c r="I32" s="1" t="s">
        <v>3</v>
      </c>
      <c r="J32" s="1" t="s">
        <v>4</v>
      </c>
      <c r="K32" s="1" t="s">
        <v>8</v>
      </c>
    </row>
    <row r="33" spans="1:11" x14ac:dyDescent="0.15">
      <c r="A33" s="4">
        <v>2001</v>
      </c>
      <c r="B33" s="4">
        <v>2</v>
      </c>
      <c r="C33" t="s">
        <v>22</v>
      </c>
      <c r="D33" s="3">
        <v>94</v>
      </c>
      <c r="E33" s="3">
        <v>68</v>
      </c>
      <c r="F33" s="6">
        <f t="shared" ref="F33:F57" si="1">D33/(D33+E33)</f>
        <v>0.58024691358024694</v>
      </c>
      <c r="G33" t="s">
        <v>23</v>
      </c>
      <c r="H33" t="s">
        <v>23</v>
      </c>
      <c r="I33" s="3">
        <v>94</v>
      </c>
      <c r="J33" s="3">
        <v>68</v>
      </c>
      <c r="K33" s="6">
        <f>I33/(I33+J33)</f>
        <v>0.58024691358024694</v>
      </c>
    </row>
    <row r="34" spans="1:11" x14ac:dyDescent="0.15">
      <c r="A34" s="7">
        <v>2002</v>
      </c>
      <c r="B34" s="4">
        <v>2</v>
      </c>
      <c r="C34" t="s">
        <v>24</v>
      </c>
      <c r="D34" s="3">
        <v>92</v>
      </c>
      <c r="E34" s="3">
        <v>70</v>
      </c>
      <c r="F34" s="6">
        <f t="shared" si="1"/>
        <v>0.5679012345679012</v>
      </c>
      <c r="G34" t="s">
        <v>25</v>
      </c>
      <c r="H34" s="2"/>
      <c r="I34" s="1"/>
      <c r="J34" s="1"/>
      <c r="K34" s="1"/>
    </row>
    <row r="35" spans="1:11" x14ac:dyDescent="0.15">
      <c r="A35" s="4">
        <v>2003</v>
      </c>
      <c r="B35" s="4">
        <v>2</v>
      </c>
      <c r="C35" t="s">
        <v>24</v>
      </c>
      <c r="D35" s="4">
        <v>82</v>
      </c>
      <c r="E35" s="4">
        <v>80</v>
      </c>
      <c r="F35" s="6">
        <f t="shared" si="1"/>
        <v>0.50617283950617287</v>
      </c>
      <c r="G35" t="s">
        <v>25</v>
      </c>
      <c r="I35" s="4"/>
      <c r="J35" s="4"/>
      <c r="K35" s="4"/>
    </row>
    <row r="36" spans="1:11" x14ac:dyDescent="0.15">
      <c r="A36" s="4">
        <v>2004</v>
      </c>
      <c r="B36" s="4">
        <v>2</v>
      </c>
      <c r="C36" t="s">
        <v>24</v>
      </c>
      <c r="D36" s="4">
        <v>72</v>
      </c>
      <c r="E36" s="4">
        <v>90</v>
      </c>
      <c r="F36" s="6">
        <f t="shared" si="1"/>
        <v>0.44444444444444442</v>
      </c>
      <c r="G36" t="s">
        <v>25</v>
      </c>
      <c r="I36" s="4"/>
      <c r="J36" s="4"/>
      <c r="K36" s="4"/>
    </row>
    <row r="37" spans="1:11" x14ac:dyDescent="0.15">
      <c r="A37" s="4">
        <v>2005</v>
      </c>
      <c r="B37" s="4">
        <v>2</v>
      </c>
      <c r="C37" t="s">
        <v>24</v>
      </c>
      <c r="D37" s="4">
        <v>78</v>
      </c>
      <c r="E37" s="4">
        <v>84</v>
      </c>
      <c r="F37" s="6">
        <f t="shared" si="1"/>
        <v>0.48148148148148145</v>
      </c>
      <c r="G37" t="s">
        <v>25</v>
      </c>
      <c r="I37" s="4"/>
      <c r="J37" s="4"/>
      <c r="K37" s="4"/>
    </row>
    <row r="38" spans="1:11" x14ac:dyDescent="0.15">
      <c r="A38" s="4">
        <v>2006</v>
      </c>
      <c r="B38" s="4">
        <v>2</v>
      </c>
      <c r="C38" t="s">
        <v>26</v>
      </c>
      <c r="D38" s="4">
        <v>82</v>
      </c>
      <c r="E38" s="4">
        <v>80</v>
      </c>
      <c r="F38" s="6">
        <f t="shared" si="1"/>
        <v>0.50617283950617287</v>
      </c>
      <c r="G38" t="s">
        <v>25</v>
      </c>
      <c r="I38" s="4"/>
      <c r="J38" s="4"/>
      <c r="K38" s="4"/>
    </row>
    <row r="39" spans="1:11" x14ac:dyDescent="0.15">
      <c r="A39" s="4">
        <v>2007</v>
      </c>
      <c r="B39" s="4">
        <v>2</v>
      </c>
      <c r="C39" t="s">
        <v>26</v>
      </c>
      <c r="D39" s="4">
        <v>92</v>
      </c>
      <c r="E39" s="4">
        <v>70</v>
      </c>
      <c r="F39" s="6">
        <f t="shared" si="1"/>
        <v>0.5679012345679012</v>
      </c>
      <c r="G39" t="s">
        <v>25</v>
      </c>
      <c r="I39" s="4"/>
      <c r="J39" s="4"/>
      <c r="K39" s="4"/>
    </row>
    <row r="40" spans="1:11" x14ac:dyDescent="0.15">
      <c r="A40" s="4">
        <v>2008</v>
      </c>
      <c r="B40" s="4">
        <v>2</v>
      </c>
      <c r="C40" t="s">
        <v>26</v>
      </c>
      <c r="D40" s="4">
        <v>85</v>
      </c>
      <c r="E40" s="4">
        <v>77</v>
      </c>
      <c r="F40" s="6">
        <f t="shared" si="1"/>
        <v>0.52469135802469136</v>
      </c>
      <c r="G40" t="s">
        <v>25</v>
      </c>
      <c r="I40" s="4"/>
      <c r="J40" s="4"/>
      <c r="K40" s="4"/>
    </row>
    <row r="41" spans="1:11" x14ac:dyDescent="0.15">
      <c r="A41" s="4">
        <v>2009</v>
      </c>
      <c r="B41" s="4">
        <v>2</v>
      </c>
      <c r="C41" t="s">
        <v>26</v>
      </c>
      <c r="D41" s="4">
        <v>82</v>
      </c>
      <c r="E41" s="4">
        <v>80</v>
      </c>
      <c r="F41" s="6">
        <f t="shared" si="1"/>
        <v>0.50617283950617287</v>
      </c>
      <c r="G41" t="s">
        <v>25</v>
      </c>
      <c r="I41" s="4"/>
      <c r="J41" s="4"/>
      <c r="K41" s="4"/>
    </row>
    <row r="42" spans="1:11" x14ac:dyDescent="0.15">
      <c r="A42" s="7">
        <v>2010</v>
      </c>
      <c r="B42" s="4">
        <v>2</v>
      </c>
      <c r="C42" t="s">
        <v>26</v>
      </c>
      <c r="D42" s="4">
        <v>102</v>
      </c>
      <c r="E42" s="4">
        <v>60</v>
      </c>
      <c r="F42" s="6">
        <f t="shared" si="1"/>
        <v>0.62962962962962965</v>
      </c>
      <c r="G42" t="s">
        <v>25</v>
      </c>
      <c r="I42" s="4"/>
      <c r="J42" s="4"/>
      <c r="K42" s="4"/>
    </row>
    <row r="43" spans="1:11" x14ac:dyDescent="0.15">
      <c r="A43" s="4">
        <v>2011</v>
      </c>
      <c r="B43" s="4">
        <v>2</v>
      </c>
      <c r="C43" t="s">
        <v>26</v>
      </c>
      <c r="D43" s="4">
        <v>89</v>
      </c>
      <c r="E43" s="4">
        <v>73</v>
      </c>
      <c r="F43" s="6">
        <f t="shared" si="1"/>
        <v>0.54938271604938271</v>
      </c>
      <c r="G43" t="s">
        <v>25</v>
      </c>
    </row>
    <row r="44" spans="1:11" x14ac:dyDescent="0.15">
      <c r="A44" s="4">
        <v>2012</v>
      </c>
      <c r="B44" s="4">
        <v>2</v>
      </c>
      <c r="C44" t="s">
        <v>26</v>
      </c>
      <c r="D44" s="4">
        <v>82</v>
      </c>
      <c r="E44" s="4">
        <v>80</v>
      </c>
      <c r="F44" s="6">
        <f t="shared" si="1"/>
        <v>0.50617283950617287</v>
      </c>
      <c r="G44" t="s">
        <v>25</v>
      </c>
    </row>
    <row r="45" spans="1:11" x14ac:dyDescent="0.15">
      <c r="A45" s="4">
        <v>2013</v>
      </c>
      <c r="B45" s="4">
        <v>2</v>
      </c>
      <c r="C45" t="s">
        <v>26</v>
      </c>
      <c r="D45" s="4">
        <v>93</v>
      </c>
      <c r="E45" s="4">
        <v>69</v>
      </c>
      <c r="F45" s="6">
        <f t="shared" si="1"/>
        <v>0.57407407407407407</v>
      </c>
      <c r="G45" t="s">
        <v>25</v>
      </c>
    </row>
    <row r="46" spans="1:11" x14ac:dyDescent="0.15">
      <c r="A46" s="4">
        <v>2014</v>
      </c>
      <c r="B46" s="4">
        <v>2</v>
      </c>
      <c r="C46" t="s">
        <v>26</v>
      </c>
      <c r="D46" s="4">
        <v>77</v>
      </c>
      <c r="E46" s="4">
        <v>85</v>
      </c>
      <c r="F46" s="6">
        <f t="shared" si="1"/>
        <v>0.47530864197530864</v>
      </c>
      <c r="G46" t="s">
        <v>25</v>
      </c>
    </row>
    <row r="47" spans="1:11" x14ac:dyDescent="0.15">
      <c r="A47" s="4">
        <v>2015</v>
      </c>
      <c r="B47" s="4">
        <v>2</v>
      </c>
      <c r="C47" t="s">
        <v>26</v>
      </c>
      <c r="D47" s="4">
        <v>86</v>
      </c>
      <c r="E47" s="4">
        <v>76</v>
      </c>
      <c r="F47" s="6">
        <f t="shared" si="1"/>
        <v>0.53086419753086422</v>
      </c>
      <c r="G47" t="s">
        <v>25</v>
      </c>
    </row>
    <row r="48" spans="1:11" x14ac:dyDescent="0.15">
      <c r="A48" s="4">
        <v>2016</v>
      </c>
      <c r="B48" s="4">
        <v>2</v>
      </c>
      <c r="C48" t="s">
        <v>26</v>
      </c>
      <c r="D48" s="4">
        <v>78</v>
      </c>
      <c r="E48" s="4">
        <v>84</v>
      </c>
      <c r="F48" s="6">
        <f t="shared" si="1"/>
        <v>0.48148148148148145</v>
      </c>
      <c r="G48" t="s">
        <v>25</v>
      </c>
    </row>
    <row r="49" spans="1:11" x14ac:dyDescent="0.15">
      <c r="A49" s="4">
        <v>2017</v>
      </c>
      <c r="B49" s="4">
        <v>2</v>
      </c>
      <c r="C49" t="s">
        <v>26</v>
      </c>
      <c r="D49" s="4">
        <v>83</v>
      </c>
      <c r="E49" s="4">
        <v>79</v>
      </c>
      <c r="F49" s="6">
        <f t="shared" si="1"/>
        <v>0.51234567901234573</v>
      </c>
      <c r="G49" t="s">
        <v>25</v>
      </c>
    </row>
    <row r="50" spans="1:11" x14ac:dyDescent="0.15">
      <c r="A50" s="4">
        <v>2018</v>
      </c>
      <c r="B50" s="4">
        <v>2</v>
      </c>
      <c r="C50" t="s">
        <v>131</v>
      </c>
      <c r="D50" s="4">
        <v>92</v>
      </c>
      <c r="E50" s="4">
        <v>70</v>
      </c>
      <c r="F50" s="6">
        <f t="shared" si="1"/>
        <v>0.5679012345679012</v>
      </c>
      <c r="G50" t="s">
        <v>25</v>
      </c>
    </row>
    <row r="51" spans="1:11" x14ac:dyDescent="0.15">
      <c r="A51" s="4">
        <v>2019</v>
      </c>
      <c r="B51" s="4">
        <v>2</v>
      </c>
      <c r="C51" t="s">
        <v>131</v>
      </c>
      <c r="D51" s="4">
        <v>95</v>
      </c>
      <c r="E51" s="4">
        <v>67</v>
      </c>
      <c r="F51" s="6">
        <f t="shared" si="1"/>
        <v>0.5864197530864198</v>
      </c>
      <c r="G51" t="s">
        <v>25</v>
      </c>
    </row>
    <row r="52" spans="1:11" x14ac:dyDescent="0.15">
      <c r="A52" s="4">
        <v>2020</v>
      </c>
      <c r="B52" s="4">
        <v>2</v>
      </c>
      <c r="C52" t="s">
        <v>132</v>
      </c>
      <c r="D52" s="4">
        <v>65</v>
      </c>
      <c r="E52" s="4">
        <v>55</v>
      </c>
      <c r="F52" s="6">
        <f t="shared" si="1"/>
        <v>0.54166666666666663</v>
      </c>
      <c r="G52" t="s">
        <v>25</v>
      </c>
    </row>
    <row r="53" spans="1:11" x14ac:dyDescent="0.15">
      <c r="A53" s="10">
        <v>2021</v>
      </c>
      <c r="B53" s="4">
        <v>2</v>
      </c>
      <c r="C53" t="s">
        <v>132</v>
      </c>
      <c r="D53" s="4">
        <v>90</v>
      </c>
      <c r="E53" s="4">
        <v>72</v>
      </c>
      <c r="F53" s="6">
        <f t="shared" si="1"/>
        <v>0.55555555555555558</v>
      </c>
      <c r="G53" t="s">
        <v>25</v>
      </c>
    </row>
    <row r="54" spans="1:11" x14ac:dyDescent="0.15">
      <c r="A54" s="10">
        <v>2022</v>
      </c>
      <c r="B54" s="4">
        <v>2</v>
      </c>
      <c r="C54" t="s">
        <v>133</v>
      </c>
      <c r="D54" s="4">
        <v>94</v>
      </c>
      <c r="E54" s="4">
        <v>68</v>
      </c>
      <c r="F54" s="6">
        <f t="shared" si="1"/>
        <v>0.58024691358024694</v>
      </c>
      <c r="G54" t="s">
        <v>25</v>
      </c>
    </row>
    <row r="55" spans="1:11" x14ac:dyDescent="0.15">
      <c r="A55" s="9">
        <v>2023</v>
      </c>
      <c r="B55" s="4">
        <v>2</v>
      </c>
      <c r="C55" t="s">
        <v>133</v>
      </c>
      <c r="D55" s="4">
        <v>94</v>
      </c>
      <c r="E55" s="4">
        <v>68</v>
      </c>
      <c r="F55" s="6">
        <f t="shared" si="1"/>
        <v>0.58024691358024694</v>
      </c>
      <c r="G55" t="s">
        <v>25</v>
      </c>
    </row>
    <row r="56" spans="1:11" x14ac:dyDescent="0.15">
      <c r="A56" s="4">
        <v>2024</v>
      </c>
      <c r="B56" s="4">
        <v>2</v>
      </c>
      <c r="C56" t="s">
        <v>133</v>
      </c>
      <c r="D56" s="4">
        <v>76</v>
      </c>
      <c r="E56" s="4">
        <v>86</v>
      </c>
      <c r="F56" s="6">
        <f t="shared" si="1"/>
        <v>0.46913580246913578</v>
      </c>
      <c r="G56" t="s">
        <v>25</v>
      </c>
    </row>
    <row r="57" spans="1:11" x14ac:dyDescent="0.15">
      <c r="A57" s="4"/>
      <c r="B57" s="4"/>
      <c r="C57" s="2" t="s">
        <v>19</v>
      </c>
      <c r="D57" s="4">
        <f>SUM(D33:D55)</f>
        <v>1979</v>
      </c>
      <c r="E57" s="4">
        <f>SUM(E33:E55)</f>
        <v>1705</v>
      </c>
      <c r="F57" s="6">
        <f t="shared" si="1"/>
        <v>0.53718783930510317</v>
      </c>
      <c r="G57" t="s">
        <v>25</v>
      </c>
      <c r="H57" t="s">
        <v>21</v>
      </c>
      <c r="I57" s="4">
        <f>SUM(D34:D56)</f>
        <v>1961</v>
      </c>
      <c r="J57" s="4">
        <f>SUM(E34:E56)</f>
        <v>1723</v>
      </c>
      <c r="K57" s="6">
        <f>I57/(I57+J57)</f>
        <v>0.53230184581976114</v>
      </c>
    </row>
    <row r="58" spans="1:11" x14ac:dyDescent="0.15">
      <c r="A58" s="4"/>
      <c r="B58" s="4"/>
      <c r="C58" s="2"/>
      <c r="D58" s="8"/>
      <c r="E58" s="4"/>
      <c r="F58" s="4"/>
      <c r="I58" s="4"/>
      <c r="J58" s="4"/>
      <c r="K58" s="4"/>
    </row>
    <row r="59" spans="1:11" x14ac:dyDescent="0.15">
      <c r="A59" s="4"/>
      <c r="B59" s="4"/>
      <c r="C59" s="2"/>
      <c r="D59" s="8"/>
      <c r="E59" s="4"/>
      <c r="F59" s="4"/>
      <c r="I59" s="4"/>
      <c r="J59" s="4"/>
      <c r="K59" s="4"/>
    </row>
    <row r="60" spans="1:11" x14ac:dyDescent="0.15">
      <c r="A60" s="4"/>
      <c r="B60" s="4"/>
      <c r="C60" s="2"/>
      <c r="D60" s="8"/>
      <c r="E60" s="4"/>
      <c r="F60" s="4"/>
      <c r="I60" s="4"/>
      <c r="J60" s="4"/>
      <c r="K60" s="4"/>
    </row>
    <row r="61" spans="1:11" x14ac:dyDescent="0.15">
      <c r="A61" s="4"/>
      <c r="B61" s="4"/>
      <c r="C61" s="2"/>
      <c r="D61" s="4"/>
      <c r="E61" s="4"/>
      <c r="F61" s="4"/>
      <c r="I61" s="4"/>
      <c r="J61" s="4"/>
      <c r="K61" s="4"/>
    </row>
    <row r="62" spans="1:11" x14ac:dyDescent="0.15">
      <c r="A62" s="4"/>
      <c r="B62" s="4"/>
      <c r="D62" s="4"/>
      <c r="E62" s="4"/>
      <c r="F62" s="4"/>
      <c r="I62" s="4"/>
      <c r="J62" s="4"/>
      <c r="K62" s="4"/>
    </row>
    <row r="63" spans="1:11" x14ac:dyDescent="0.15">
      <c r="A63" s="1" t="s">
        <v>0</v>
      </c>
      <c r="B63" s="1" t="s">
        <v>1</v>
      </c>
      <c r="C63" s="2" t="s">
        <v>2</v>
      </c>
      <c r="D63" s="1" t="s">
        <v>3</v>
      </c>
      <c r="E63" s="1" t="s">
        <v>4</v>
      </c>
      <c r="F63" s="1" t="s">
        <v>5</v>
      </c>
      <c r="G63" s="2" t="s">
        <v>6</v>
      </c>
      <c r="H63" s="2" t="s">
        <v>7</v>
      </c>
      <c r="I63" s="1" t="s">
        <v>3</v>
      </c>
      <c r="J63" s="1" t="s">
        <v>4</v>
      </c>
      <c r="K63" s="1" t="s">
        <v>8</v>
      </c>
    </row>
    <row r="64" spans="1:11" x14ac:dyDescent="0.15">
      <c r="A64" s="4">
        <v>2001</v>
      </c>
      <c r="B64" s="4">
        <v>3</v>
      </c>
      <c r="C64" s="5" t="s">
        <v>27</v>
      </c>
      <c r="D64" s="4">
        <v>97</v>
      </c>
      <c r="E64" s="4">
        <v>65</v>
      </c>
      <c r="F64" s="6">
        <f t="shared" ref="F64:F88" si="2">D64/(D64+E64)</f>
        <v>0.59876543209876543</v>
      </c>
      <c r="G64" t="s">
        <v>28</v>
      </c>
      <c r="H64" s="2"/>
      <c r="I64" s="1"/>
      <c r="J64" s="1"/>
      <c r="K64" s="1"/>
    </row>
    <row r="65" spans="1:11" x14ac:dyDescent="0.15">
      <c r="A65" s="4">
        <v>2002</v>
      </c>
      <c r="B65" s="4">
        <v>3</v>
      </c>
      <c r="C65" s="5" t="s">
        <v>29</v>
      </c>
      <c r="D65" s="4">
        <v>89</v>
      </c>
      <c r="E65" s="4">
        <v>73</v>
      </c>
      <c r="F65" s="6">
        <f t="shared" si="2"/>
        <v>0.54938271604938271</v>
      </c>
      <c r="G65" t="s">
        <v>28</v>
      </c>
      <c r="H65" s="2"/>
      <c r="I65" s="1"/>
      <c r="J65" s="1"/>
      <c r="K65" s="1"/>
    </row>
    <row r="66" spans="1:11" x14ac:dyDescent="0.15">
      <c r="A66" s="7">
        <v>2003</v>
      </c>
      <c r="B66" s="4">
        <v>3</v>
      </c>
      <c r="C66" t="s">
        <v>30</v>
      </c>
      <c r="D66" s="4">
        <v>92</v>
      </c>
      <c r="E66" s="4">
        <v>70</v>
      </c>
      <c r="F66" s="6">
        <f t="shared" si="2"/>
        <v>0.5679012345679012</v>
      </c>
      <c r="G66" t="s">
        <v>28</v>
      </c>
      <c r="I66" s="4"/>
      <c r="J66" s="4"/>
      <c r="K66" s="4"/>
    </row>
    <row r="67" spans="1:11" x14ac:dyDescent="0.15">
      <c r="A67" s="4">
        <v>2004</v>
      </c>
      <c r="B67" s="4">
        <v>3</v>
      </c>
      <c r="C67" s="5" t="s">
        <v>31</v>
      </c>
      <c r="D67" s="4">
        <v>92</v>
      </c>
      <c r="E67" s="4">
        <v>70</v>
      </c>
      <c r="F67" s="6">
        <f t="shared" si="2"/>
        <v>0.5679012345679012</v>
      </c>
      <c r="G67" t="s">
        <v>28</v>
      </c>
      <c r="I67" s="4"/>
      <c r="J67" s="4"/>
      <c r="K67" s="4"/>
    </row>
    <row r="68" spans="1:11" x14ac:dyDescent="0.15">
      <c r="A68" s="4">
        <v>2005</v>
      </c>
      <c r="B68" s="4">
        <v>3</v>
      </c>
      <c r="C68" t="s">
        <v>32</v>
      </c>
      <c r="D68" s="4">
        <v>78</v>
      </c>
      <c r="E68" s="4">
        <v>84</v>
      </c>
      <c r="F68" s="6">
        <f t="shared" si="2"/>
        <v>0.48148148148148145</v>
      </c>
      <c r="G68" t="s">
        <v>28</v>
      </c>
      <c r="I68" s="4"/>
      <c r="J68" s="4"/>
      <c r="K68" s="4"/>
    </row>
    <row r="69" spans="1:11" x14ac:dyDescent="0.15">
      <c r="A69" s="4">
        <v>2006</v>
      </c>
      <c r="B69" s="4">
        <v>3</v>
      </c>
      <c r="C69" t="s">
        <v>33</v>
      </c>
      <c r="D69" s="4">
        <v>67</v>
      </c>
      <c r="E69" s="4">
        <v>95</v>
      </c>
      <c r="F69" s="6">
        <f t="shared" si="2"/>
        <v>0.41358024691358025</v>
      </c>
      <c r="G69" t="s">
        <v>28</v>
      </c>
      <c r="I69" s="4"/>
      <c r="J69" s="4"/>
      <c r="K69" s="4"/>
    </row>
    <row r="70" spans="1:11" x14ac:dyDescent="0.15">
      <c r="A70" s="4">
        <v>2007</v>
      </c>
      <c r="B70" s="4">
        <v>3</v>
      </c>
      <c r="C70" t="s">
        <v>34</v>
      </c>
      <c r="D70" s="4">
        <v>92</v>
      </c>
      <c r="E70" s="4">
        <v>70</v>
      </c>
      <c r="F70" s="6">
        <f t="shared" si="2"/>
        <v>0.5679012345679012</v>
      </c>
      <c r="G70" t="s">
        <v>28</v>
      </c>
      <c r="I70" s="4"/>
      <c r="J70" s="4"/>
      <c r="K70" s="4"/>
    </row>
    <row r="71" spans="1:11" x14ac:dyDescent="0.15">
      <c r="A71" s="4">
        <v>2008</v>
      </c>
      <c r="B71" s="4">
        <v>3</v>
      </c>
      <c r="C71" t="s">
        <v>35</v>
      </c>
      <c r="D71" s="4">
        <v>75</v>
      </c>
      <c r="E71" s="4">
        <v>87</v>
      </c>
      <c r="F71" s="6">
        <f t="shared" si="2"/>
        <v>0.46296296296296297</v>
      </c>
      <c r="G71" t="s">
        <v>28</v>
      </c>
      <c r="I71" s="4"/>
      <c r="J71" s="4"/>
      <c r="K71" s="4"/>
    </row>
    <row r="72" spans="1:11" x14ac:dyDescent="0.15">
      <c r="A72" s="4">
        <v>2009</v>
      </c>
      <c r="B72" s="4">
        <v>3</v>
      </c>
      <c r="C72" t="s">
        <v>36</v>
      </c>
      <c r="D72" s="4">
        <v>78</v>
      </c>
      <c r="E72" s="4">
        <v>84</v>
      </c>
      <c r="F72" s="6">
        <f t="shared" si="2"/>
        <v>0.48148148148148145</v>
      </c>
      <c r="G72" t="s">
        <v>28</v>
      </c>
      <c r="I72" s="4"/>
      <c r="J72" s="4"/>
      <c r="K72" s="4"/>
    </row>
    <row r="73" spans="1:11" x14ac:dyDescent="0.15">
      <c r="A73" s="4">
        <v>2010</v>
      </c>
      <c r="B73" s="4">
        <v>3</v>
      </c>
      <c r="C73" t="s">
        <v>36</v>
      </c>
      <c r="D73" s="4">
        <v>86</v>
      </c>
      <c r="E73" s="4">
        <v>76</v>
      </c>
      <c r="F73" s="6">
        <f t="shared" si="2"/>
        <v>0.53086419753086422</v>
      </c>
      <c r="G73" t="s">
        <v>28</v>
      </c>
      <c r="I73" s="4"/>
      <c r="J73" s="4"/>
      <c r="K73" s="4"/>
    </row>
    <row r="74" spans="1:11" x14ac:dyDescent="0.15">
      <c r="A74" s="4">
        <v>2011</v>
      </c>
      <c r="B74" s="4">
        <v>3</v>
      </c>
      <c r="C74" t="s">
        <v>36</v>
      </c>
      <c r="D74" s="4">
        <v>71</v>
      </c>
      <c r="E74" s="4">
        <v>91</v>
      </c>
      <c r="F74" s="6">
        <f t="shared" si="2"/>
        <v>0.43827160493827161</v>
      </c>
      <c r="G74" t="s">
        <v>28</v>
      </c>
    </row>
    <row r="75" spans="1:11" x14ac:dyDescent="0.15">
      <c r="A75" s="4">
        <v>2012</v>
      </c>
      <c r="B75" s="4">
        <v>3</v>
      </c>
      <c r="C75" t="s">
        <v>37</v>
      </c>
      <c r="D75" s="4">
        <v>74</v>
      </c>
      <c r="E75" s="4">
        <v>88</v>
      </c>
      <c r="F75" s="6">
        <f t="shared" si="2"/>
        <v>0.4567901234567901</v>
      </c>
      <c r="G75" t="s">
        <v>38</v>
      </c>
    </row>
    <row r="76" spans="1:11" x14ac:dyDescent="0.15">
      <c r="A76" s="4">
        <v>2013</v>
      </c>
      <c r="B76" s="4">
        <v>3</v>
      </c>
      <c r="C76" t="s">
        <v>39</v>
      </c>
      <c r="D76" s="4">
        <v>81</v>
      </c>
      <c r="E76" s="4">
        <v>81</v>
      </c>
      <c r="F76" s="6">
        <f t="shared" si="2"/>
        <v>0.5</v>
      </c>
      <c r="G76" t="s">
        <v>38</v>
      </c>
    </row>
    <row r="77" spans="1:11" x14ac:dyDescent="0.15">
      <c r="A77" s="4">
        <v>2014</v>
      </c>
      <c r="B77" s="4">
        <v>3</v>
      </c>
      <c r="C77" t="s">
        <v>40</v>
      </c>
      <c r="D77" s="4">
        <v>77</v>
      </c>
      <c r="E77" s="4">
        <v>85</v>
      </c>
      <c r="F77" s="6">
        <f t="shared" si="2"/>
        <v>0.47530864197530864</v>
      </c>
      <c r="G77" t="s">
        <v>38</v>
      </c>
    </row>
    <row r="78" spans="1:11" x14ac:dyDescent="0.15">
      <c r="A78" s="4">
        <v>2015</v>
      </c>
      <c r="B78" s="4">
        <v>3</v>
      </c>
      <c r="C78" t="s">
        <v>41</v>
      </c>
      <c r="D78" s="4">
        <v>69</v>
      </c>
      <c r="E78" s="4">
        <v>93</v>
      </c>
      <c r="F78" s="6">
        <f t="shared" si="2"/>
        <v>0.42592592592592593</v>
      </c>
      <c r="G78" t="s">
        <v>38</v>
      </c>
    </row>
    <row r="79" spans="1:11" x14ac:dyDescent="0.15">
      <c r="A79" s="4">
        <v>2016</v>
      </c>
      <c r="B79" s="4">
        <v>3</v>
      </c>
      <c r="C79" t="s">
        <v>42</v>
      </c>
      <c r="D79" s="4">
        <v>72</v>
      </c>
      <c r="E79" s="4">
        <v>90</v>
      </c>
      <c r="F79" s="6">
        <f t="shared" si="2"/>
        <v>0.44444444444444442</v>
      </c>
      <c r="G79" t="s">
        <v>38</v>
      </c>
    </row>
    <row r="80" spans="1:11" x14ac:dyDescent="0.15">
      <c r="A80" s="4">
        <v>2017</v>
      </c>
      <c r="B80" s="4">
        <v>3</v>
      </c>
      <c r="C80" t="s">
        <v>43</v>
      </c>
      <c r="D80" s="4">
        <v>106</v>
      </c>
      <c r="E80" s="4">
        <v>56</v>
      </c>
      <c r="F80" s="6">
        <f t="shared" si="2"/>
        <v>0.65432098765432101</v>
      </c>
      <c r="G80" t="s">
        <v>38</v>
      </c>
    </row>
    <row r="81" spans="1:11" x14ac:dyDescent="0.15">
      <c r="A81" s="9">
        <v>2018</v>
      </c>
      <c r="B81" s="4">
        <v>3</v>
      </c>
      <c r="C81" t="s">
        <v>134</v>
      </c>
      <c r="D81" s="4">
        <v>95</v>
      </c>
      <c r="E81" s="4">
        <v>67</v>
      </c>
      <c r="F81" s="6">
        <f t="shared" si="2"/>
        <v>0.5864197530864198</v>
      </c>
      <c r="G81" t="s">
        <v>38</v>
      </c>
    </row>
    <row r="82" spans="1:11" x14ac:dyDescent="0.15">
      <c r="A82" s="4">
        <v>2019</v>
      </c>
      <c r="B82" s="4">
        <v>3</v>
      </c>
      <c r="C82" t="s">
        <v>134</v>
      </c>
      <c r="D82" s="4">
        <v>81</v>
      </c>
      <c r="E82" s="4">
        <v>81</v>
      </c>
      <c r="F82" s="6">
        <f t="shared" si="2"/>
        <v>0.5</v>
      </c>
      <c r="G82" t="s">
        <v>38</v>
      </c>
    </row>
    <row r="83" spans="1:11" x14ac:dyDescent="0.15">
      <c r="A83" s="4">
        <v>2020</v>
      </c>
      <c r="B83" s="4">
        <v>3</v>
      </c>
      <c r="C83" t="s">
        <v>135</v>
      </c>
      <c r="D83" s="4">
        <v>53</v>
      </c>
      <c r="E83" s="4">
        <v>67</v>
      </c>
      <c r="F83" s="6">
        <f t="shared" si="2"/>
        <v>0.44166666666666665</v>
      </c>
      <c r="G83" t="s">
        <v>38</v>
      </c>
    </row>
    <row r="84" spans="1:11" x14ac:dyDescent="0.15">
      <c r="A84" s="4">
        <v>2021</v>
      </c>
      <c r="B84" s="4">
        <v>3</v>
      </c>
      <c r="C84" t="s">
        <v>136</v>
      </c>
      <c r="D84" s="4">
        <v>77</v>
      </c>
      <c r="E84" s="4">
        <v>85</v>
      </c>
      <c r="F84" s="6">
        <f t="shared" si="2"/>
        <v>0.47530864197530864</v>
      </c>
      <c r="G84" t="s">
        <v>38</v>
      </c>
    </row>
    <row r="85" spans="1:11" x14ac:dyDescent="0.15">
      <c r="A85" s="4">
        <v>2022</v>
      </c>
      <c r="B85" s="4">
        <v>3</v>
      </c>
      <c r="C85" t="s">
        <v>137</v>
      </c>
      <c r="D85" s="4">
        <v>91</v>
      </c>
      <c r="E85" s="4">
        <v>71</v>
      </c>
      <c r="F85" s="6">
        <f t="shared" si="2"/>
        <v>0.56172839506172845</v>
      </c>
      <c r="G85" t="s">
        <v>38</v>
      </c>
    </row>
    <row r="86" spans="1:11" x14ac:dyDescent="0.15">
      <c r="A86" s="4">
        <v>2023</v>
      </c>
      <c r="B86" s="4">
        <v>3</v>
      </c>
      <c r="C86" t="s">
        <v>168</v>
      </c>
      <c r="D86" s="4">
        <v>93</v>
      </c>
      <c r="E86" s="4">
        <v>69</v>
      </c>
      <c r="F86" s="6">
        <f t="shared" si="2"/>
        <v>0.57407407407407407</v>
      </c>
      <c r="G86" t="s">
        <v>38</v>
      </c>
    </row>
    <row r="87" spans="1:11" x14ac:dyDescent="0.15">
      <c r="A87" s="4">
        <v>2024</v>
      </c>
      <c r="B87" s="4">
        <v>3</v>
      </c>
      <c r="C87" t="s">
        <v>170</v>
      </c>
      <c r="D87" s="4">
        <v>81</v>
      </c>
      <c r="E87" s="4">
        <v>81</v>
      </c>
      <c r="F87" s="6">
        <f t="shared" si="2"/>
        <v>0.5</v>
      </c>
      <c r="G87" t="s">
        <v>38</v>
      </c>
    </row>
    <row r="88" spans="1:11" x14ac:dyDescent="0.15">
      <c r="A88" s="4"/>
      <c r="B88" s="4"/>
      <c r="C88" s="2" t="s">
        <v>19</v>
      </c>
      <c r="D88" s="4">
        <f>SUM(D64:D86)</f>
        <v>1886</v>
      </c>
      <c r="E88" s="4">
        <f>SUM(E64:E86)</f>
        <v>1798</v>
      </c>
      <c r="F88" s="6">
        <f t="shared" si="2"/>
        <v>0.51194353963083605</v>
      </c>
      <c r="G88" t="s">
        <v>38</v>
      </c>
      <c r="H88" t="s">
        <v>21</v>
      </c>
      <c r="I88" s="4">
        <f>SUM(D64:D87)</f>
        <v>1967</v>
      </c>
      <c r="J88" s="4">
        <f>SUM(E64:E87)</f>
        <v>1879</v>
      </c>
      <c r="K88" s="6">
        <f>I88/(I88+J88)</f>
        <v>0.5114404576183047</v>
      </c>
    </row>
    <row r="89" spans="1:11" x14ac:dyDescent="0.15">
      <c r="A89" s="4"/>
      <c r="B89" s="4"/>
      <c r="C89" s="2"/>
      <c r="D89" s="8"/>
      <c r="E89" s="4"/>
      <c r="F89" s="4"/>
      <c r="I89" s="4"/>
      <c r="J89" s="4"/>
      <c r="K89" s="4"/>
    </row>
    <row r="90" spans="1:11" x14ac:dyDescent="0.15">
      <c r="A90" s="4"/>
      <c r="B90" s="4"/>
      <c r="C90" s="2"/>
      <c r="E90" s="4"/>
      <c r="F90" s="4"/>
      <c r="I90" s="4"/>
      <c r="J90" s="4"/>
      <c r="K90" s="4"/>
    </row>
    <row r="91" spans="1:11" x14ac:dyDescent="0.15">
      <c r="A91" s="4"/>
      <c r="B91" s="4"/>
      <c r="C91" s="2"/>
      <c r="D91" s="8"/>
      <c r="E91" s="4"/>
      <c r="F91" s="4"/>
      <c r="I91" s="4"/>
      <c r="J91" s="4"/>
      <c r="K91" s="4"/>
    </row>
    <row r="92" spans="1:11" x14ac:dyDescent="0.15">
      <c r="A92" s="4"/>
      <c r="B92" s="4"/>
      <c r="D92" s="4"/>
      <c r="E92" s="4"/>
      <c r="F92" s="4"/>
      <c r="I92" s="4"/>
      <c r="J92" s="4"/>
      <c r="K92" s="4"/>
    </row>
    <row r="93" spans="1:11" x14ac:dyDescent="0.15">
      <c r="A93" s="4"/>
      <c r="B93" s="4"/>
      <c r="D93" s="4"/>
      <c r="E93" s="4"/>
      <c r="F93" s="4"/>
      <c r="I93" s="4"/>
      <c r="J93" s="4"/>
      <c r="K93" s="4"/>
    </row>
    <row r="94" spans="1:11" x14ac:dyDescent="0.15">
      <c r="A94" s="1" t="s">
        <v>0</v>
      </c>
      <c r="B94" s="1" t="s">
        <v>1</v>
      </c>
      <c r="C94" s="2" t="s">
        <v>2</v>
      </c>
      <c r="D94" s="1" t="s">
        <v>3</v>
      </c>
      <c r="E94" s="1" t="s">
        <v>4</v>
      </c>
      <c r="F94" s="1" t="s">
        <v>5</v>
      </c>
      <c r="G94" s="2" t="s">
        <v>6</v>
      </c>
      <c r="H94" s="2" t="s">
        <v>7</v>
      </c>
      <c r="I94" s="1" t="s">
        <v>3</v>
      </c>
      <c r="J94" s="1" t="s">
        <v>4</v>
      </c>
      <c r="K94" s="1" t="s">
        <v>8</v>
      </c>
    </row>
    <row r="95" spans="1:11" x14ac:dyDescent="0.15">
      <c r="A95" s="4">
        <v>2001</v>
      </c>
      <c r="B95" s="4">
        <v>4</v>
      </c>
      <c r="C95" t="s">
        <v>44</v>
      </c>
      <c r="D95" s="4">
        <v>72</v>
      </c>
      <c r="E95" s="4">
        <v>90</v>
      </c>
      <c r="F95" s="6">
        <f t="shared" ref="F95:F119" si="3">D95/(D95+E95)</f>
        <v>0.44444444444444442</v>
      </c>
      <c r="G95" t="s">
        <v>45</v>
      </c>
      <c r="H95" t="s">
        <v>45</v>
      </c>
      <c r="I95" s="3">
        <v>72</v>
      </c>
      <c r="J95" s="3">
        <v>90</v>
      </c>
      <c r="K95" s="6">
        <f>I95/(I95+J95)</f>
        <v>0.44444444444444442</v>
      </c>
    </row>
    <row r="96" spans="1:11" x14ac:dyDescent="0.15">
      <c r="A96" s="4">
        <v>2002</v>
      </c>
      <c r="B96" s="4">
        <v>4</v>
      </c>
      <c r="C96" t="s">
        <v>46</v>
      </c>
      <c r="D96" s="4">
        <v>88</v>
      </c>
      <c r="E96" s="4">
        <v>74</v>
      </c>
      <c r="F96" s="6">
        <f t="shared" si="3"/>
        <v>0.54320987654320985</v>
      </c>
      <c r="G96" t="s">
        <v>47</v>
      </c>
      <c r="H96" s="2"/>
      <c r="I96" s="1"/>
      <c r="J96" s="1"/>
      <c r="K96" s="1"/>
    </row>
    <row r="97" spans="1:11" x14ac:dyDescent="0.15">
      <c r="A97" s="4">
        <v>2003</v>
      </c>
      <c r="B97" s="4">
        <v>4</v>
      </c>
      <c r="C97" t="s">
        <v>46</v>
      </c>
      <c r="D97" s="4">
        <v>82</v>
      </c>
      <c r="E97" s="4">
        <v>80</v>
      </c>
      <c r="F97" s="6">
        <f t="shared" si="3"/>
        <v>0.50617283950617287</v>
      </c>
      <c r="G97" t="s">
        <v>47</v>
      </c>
      <c r="I97" s="4"/>
      <c r="J97" s="4"/>
      <c r="K97" s="4"/>
    </row>
    <row r="98" spans="1:11" x14ac:dyDescent="0.15">
      <c r="A98" s="4">
        <v>2004</v>
      </c>
      <c r="B98" s="4">
        <v>4</v>
      </c>
      <c r="C98" t="s">
        <v>46</v>
      </c>
      <c r="D98" s="4">
        <v>85</v>
      </c>
      <c r="E98" s="4">
        <v>77</v>
      </c>
      <c r="F98" s="6">
        <f t="shared" si="3"/>
        <v>0.52469135802469136</v>
      </c>
      <c r="G98" t="s">
        <v>47</v>
      </c>
      <c r="I98" s="4"/>
      <c r="J98" s="4"/>
      <c r="K98" s="4"/>
    </row>
    <row r="99" spans="1:11" x14ac:dyDescent="0.15">
      <c r="A99" s="7">
        <v>2005</v>
      </c>
      <c r="B99" s="4">
        <v>4</v>
      </c>
      <c r="C99" t="s">
        <v>46</v>
      </c>
      <c r="D99" s="4">
        <v>90</v>
      </c>
      <c r="E99" s="4">
        <v>72</v>
      </c>
      <c r="F99" s="6">
        <f t="shared" si="3"/>
        <v>0.55555555555555558</v>
      </c>
      <c r="G99" t="s">
        <v>47</v>
      </c>
      <c r="I99" s="4"/>
      <c r="J99" s="4"/>
      <c r="K99" s="4"/>
    </row>
    <row r="100" spans="1:11" x14ac:dyDescent="0.15">
      <c r="A100" s="4">
        <v>2006</v>
      </c>
      <c r="B100" s="4">
        <v>4</v>
      </c>
      <c r="C100" t="s">
        <v>46</v>
      </c>
      <c r="D100" s="4">
        <v>85</v>
      </c>
      <c r="E100" s="4">
        <v>77</v>
      </c>
      <c r="F100" s="6">
        <f t="shared" si="3"/>
        <v>0.52469135802469136</v>
      </c>
      <c r="G100" t="s">
        <v>47</v>
      </c>
      <c r="I100" s="4"/>
      <c r="J100" s="4"/>
      <c r="K100" s="4"/>
    </row>
    <row r="101" spans="1:11" x14ac:dyDescent="0.15">
      <c r="A101" s="4">
        <v>2007</v>
      </c>
      <c r="B101" s="4">
        <v>4</v>
      </c>
      <c r="C101" t="s">
        <v>46</v>
      </c>
      <c r="D101" s="4">
        <v>73</v>
      </c>
      <c r="E101" s="4">
        <v>89</v>
      </c>
      <c r="F101" s="6">
        <f t="shared" si="3"/>
        <v>0.45061728395061729</v>
      </c>
      <c r="G101" t="s">
        <v>47</v>
      </c>
      <c r="I101" s="4"/>
      <c r="J101" s="4"/>
      <c r="K101" s="4"/>
    </row>
    <row r="102" spans="1:11" x14ac:dyDescent="0.15">
      <c r="A102" s="7">
        <v>2008</v>
      </c>
      <c r="B102" s="4">
        <v>4</v>
      </c>
      <c r="C102" t="s">
        <v>46</v>
      </c>
      <c r="D102" s="4">
        <v>98</v>
      </c>
      <c r="E102" s="4">
        <v>64</v>
      </c>
      <c r="F102" s="6">
        <f t="shared" si="3"/>
        <v>0.60493827160493829</v>
      </c>
      <c r="G102" t="s">
        <v>47</v>
      </c>
      <c r="I102" s="4"/>
      <c r="J102" s="4"/>
      <c r="K102" s="4"/>
    </row>
    <row r="103" spans="1:11" x14ac:dyDescent="0.15">
      <c r="A103" s="4">
        <v>2009</v>
      </c>
      <c r="B103" s="4">
        <v>4</v>
      </c>
      <c r="C103" t="s">
        <v>46</v>
      </c>
      <c r="D103" s="4">
        <v>88</v>
      </c>
      <c r="E103" s="4">
        <v>74</v>
      </c>
      <c r="F103" s="6">
        <f t="shared" si="3"/>
        <v>0.54320987654320985</v>
      </c>
      <c r="G103" t="s">
        <v>47</v>
      </c>
      <c r="I103" s="4"/>
      <c r="J103" s="4"/>
      <c r="K103" s="4"/>
    </row>
    <row r="104" spans="1:11" x14ac:dyDescent="0.15">
      <c r="A104" s="4">
        <v>2010</v>
      </c>
      <c r="B104" s="4">
        <v>4</v>
      </c>
      <c r="C104" t="s">
        <v>46</v>
      </c>
      <c r="D104" s="4">
        <v>93</v>
      </c>
      <c r="E104" s="4">
        <v>69</v>
      </c>
      <c r="F104" s="6">
        <f t="shared" si="3"/>
        <v>0.57407407407407407</v>
      </c>
      <c r="G104" t="s">
        <v>47</v>
      </c>
      <c r="I104" s="4"/>
      <c r="J104" s="4"/>
      <c r="K104" s="4"/>
    </row>
    <row r="105" spans="1:11" x14ac:dyDescent="0.15">
      <c r="A105" s="4">
        <v>2011</v>
      </c>
      <c r="B105" s="4">
        <v>4</v>
      </c>
      <c r="C105" t="s">
        <v>46</v>
      </c>
      <c r="D105" s="4">
        <v>91</v>
      </c>
      <c r="E105" s="4">
        <v>71</v>
      </c>
      <c r="F105" s="6">
        <f t="shared" si="3"/>
        <v>0.56172839506172845</v>
      </c>
      <c r="G105" t="s">
        <v>47</v>
      </c>
    </row>
    <row r="106" spans="1:11" x14ac:dyDescent="0.15">
      <c r="A106" s="4">
        <v>2012</v>
      </c>
      <c r="B106" s="4">
        <v>4</v>
      </c>
      <c r="C106" t="s">
        <v>139</v>
      </c>
      <c r="D106" s="4">
        <v>90</v>
      </c>
      <c r="E106" s="4">
        <v>72</v>
      </c>
      <c r="F106" s="6">
        <f t="shared" si="3"/>
        <v>0.55555555555555558</v>
      </c>
      <c r="G106" t="s">
        <v>48</v>
      </c>
    </row>
    <row r="107" spans="1:11" x14ac:dyDescent="0.15">
      <c r="A107" s="4">
        <v>2013</v>
      </c>
      <c r="B107" s="4">
        <v>4</v>
      </c>
      <c r="C107" t="s">
        <v>139</v>
      </c>
      <c r="D107" s="4">
        <v>81</v>
      </c>
      <c r="E107" s="4">
        <v>81</v>
      </c>
      <c r="F107" s="6">
        <f t="shared" si="3"/>
        <v>0.5</v>
      </c>
      <c r="G107" t="s">
        <v>48</v>
      </c>
    </row>
    <row r="108" spans="1:11" x14ac:dyDescent="0.15">
      <c r="A108" s="9">
        <v>2014</v>
      </c>
      <c r="B108" s="4">
        <v>4</v>
      </c>
      <c r="C108" t="s">
        <v>139</v>
      </c>
      <c r="D108" s="4">
        <v>97</v>
      </c>
      <c r="E108" s="4">
        <v>65</v>
      </c>
      <c r="F108" s="6">
        <f t="shared" si="3"/>
        <v>0.59876543209876543</v>
      </c>
      <c r="G108" t="s">
        <v>48</v>
      </c>
    </row>
    <row r="109" spans="1:11" x14ac:dyDescent="0.15">
      <c r="A109" s="4">
        <v>2015</v>
      </c>
      <c r="B109" s="4">
        <v>4</v>
      </c>
      <c r="C109" t="s">
        <v>139</v>
      </c>
      <c r="D109" s="4">
        <v>84</v>
      </c>
      <c r="E109" s="4">
        <v>78</v>
      </c>
      <c r="F109" s="6">
        <f t="shared" si="3"/>
        <v>0.51851851851851849</v>
      </c>
      <c r="G109" t="s">
        <v>48</v>
      </c>
    </row>
    <row r="110" spans="1:11" x14ac:dyDescent="0.15">
      <c r="A110" s="9">
        <v>2016</v>
      </c>
      <c r="B110" s="4">
        <v>4</v>
      </c>
      <c r="C110" t="s">
        <v>139</v>
      </c>
      <c r="D110" s="4">
        <v>89</v>
      </c>
      <c r="E110" s="4">
        <v>73</v>
      </c>
      <c r="F110" s="6">
        <f t="shared" si="3"/>
        <v>0.54938271604938271</v>
      </c>
      <c r="G110" t="s">
        <v>48</v>
      </c>
    </row>
    <row r="111" spans="1:11" x14ac:dyDescent="0.15">
      <c r="A111" s="4">
        <v>2017</v>
      </c>
      <c r="B111" s="4">
        <v>4</v>
      </c>
      <c r="C111" t="s">
        <v>139</v>
      </c>
      <c r="D111" s="4">
        <v>85</v>
      </c>
      <c r="E111" s="4">
        <v>77</v>
      </c>
      <c r="F111" s="6">
        <f t="shared" si="3"/>
        <v>0.52469135802469136</v>
      </c>
      <c r="G111" t="s">
        <v>48</v>
      </c>
    </row>
    <row r="112" spans="1:11" x14ac:dyDescent="0.15">
      <c r="A112" s="4">
        <v>2018</v>
      </c>
      <c r="B112" s="4">
        <v>4</v>
      </c>
      <c r="C112" t="s">
        <v>139</v>
      </c>
      <c r="D112" s="4">
        <v>83</v>
      </c>
      <c r="E112" s="4">
        <v>79</v>
      </c>
      <c r="F112" s="6">
        <f t="shared" si="3"/>
        <v>0.51234567901234573</v>
      </c>
      <c r="G112" t="s">
        <v>48</v>
      </c>
    </row>
    <row r="113" spans="1:11" x14ac:dyDescent="0.15">
      <c r="A113" s="9">
        <v>2019</v>
      </c>
      <c r="B113" s="4">
        <v>4</v>
      </c>
      <c r="C113" t="s">
        <v>139</v>
      </c>
      <c r="D113" s="4">
        <v>94</v>
      </c>
      <c r="E113" s="4">
        <v>68</v>
      </c>
      <c r="F113" s="6">
        <f t="shared" si="3"/>
        <v>0.58024691358024694</v>
      </c>
      <c r="G113" t="s">
        <v>48</v>
      </c>
    </row>
    <row r="114" spans="1:11" x14ac:dyDescent="0.15">
      <c r="A114" s="4">
        <v>2020</v>
      </c>
      <c r="B114" s="4">
        <v>4</v>
      </c>
      <c r="C114" t="s">
        <v>139</v>
      </c>
      <c r="D114" s="4">
        <v>63</v>
      </c>
      <c r="E114" s="4">
        <v>57</v>
      </c>
      <c r="F114" s="6">
        <f t="shared" si="3"/>
        <v>0.52500000000000002</v>
      </c>
      <c r="G114" t="s">
        <v>48</v>
      </c>
    </row>
    <row r="115" spans="1:11" x14ac:dyDescent="0.15">
      <c r="A115" s="4">
        <v>2021</v>
      </c>
      <c r="B115" s="4">
        <v>4</v>
      </c>
      <c r="C115" t="s">
        <v>139</v>
      </c>
      <c r="D115" s="4">
        <v>77</v>
      </c>
      <c r="E115" s="4">
        <v>85</v>
      </c>
      <c r="F115" s="6">
        <f t="shared" si="3"/>
        <v>0.47530864197530864</v>
      </c>
      <c r="G115" t="s">
        <v>48</v>
      </c>
    </row>
    <row r="116" spans="1:11" x14ac:dyDescent="0.15">
      <c r="A116" s="9">
        <v>2022</v>
      </c>
      <c r="B116" s="4">
        <v>4</v>
      </c>
      <c r="C116" t="s">
        <v>139</v>
      </c>
      <c r="D116" s="4">
        <v>105</v>
      </c>
      <c r="E116" s="4">
        <v>57</v>
      </c>
      <c r="F116" s="6">
        <f t="shared" si="3"/>
        <v>0.64814814814814814</v>
      </c>
      <c r="G116" t="s">
        <v>48</v>
      </c>
    </row>
    <row r="117" spans="1:11" x14ac:dyDescent="0.15">
      <c r="A117" s="4">
        <v>2023</v>
      </c>
      <c r="B117" s="4">
        <v>4</v>
      </c>
      <c r="C117" t="s">
        <v>139</v>
      </c>
      <c r="D117" s="4">
        <v>96</v>
      </c>
      <c r="E117" s="4">
        <v>66</v>
      </c>
      <c r="F117" s="6">
        <f t="shared" si="3"/>
        <v>0.59259259259259256</v>
      </c>
      <c r="G117" t="s">
        <v>48</v>
      </c>
    </row>
    <row r="118" spans="1:11" x14ac:dyDescent="0.15">
      <c r="A118" s="4">
        <v>2024</v>
      </c>
      <c r="B118" s="4">
        <v>4</v>
      </c>
      <c r="C118" t="s">
        <v>139</v>
      </c>
      <c r="D118" s="4">
        <v>94</v>
      </c>
      <c r="E118" s="4">
        <v>68</v>
      </c>
      <c r="F118" s="6">
        <f t="shared" ref="F118" si="4">D118/(D118+E118)</f>
        <v>0.58024691358024694</v>
      </c>
      <c r="G118" t="s">
        <v>48</v>
      </c>
    </row>
    <row r="119" spans="1:11" x14ac:dyDescent="0.15">
      <c r="A119" s="4"/>
      <c r="B119" s="4"/>
      <c r="C119" s="2" t="s">
        <v>19</v>
      </c>
      <c r="D119" s="4">
        <f>SUM(D95:D117)</f>
        <v>1989</v>
      </c>
      <c r="E119" s="4">
        <f>SUM(E95:E117)</f>
        <v>1695</v>
      </c>
      <c r="F119" s="6">
        <f t="shared" si="3"/>
        <v>0.53990228013029318</v>
      </c>
      <c r="G119" t="s">
        <v>48</v>
      </c>
      <c r="H119" t="s">
        <v>21</v>
      </c>
      <c r="I119" s="4">
        <f>SUM(D96:D118)</f>
        <v>2011</v>
      </c>
      <c r="J119" s="4">
        <f>SUM(E96:E118)</f>
        <v>1673</v>
      </c>
      <c r="K119" s="6">
        <f>I119/(I119+J119)</f>
        <v>0.5458740499457112</v>
      </c>
    </row>
    <row r="120" spans="1:11" x14ac:dyDescent="0.15">
      <c r="A120" s="4"/>
      <c r="B120" s="4"/>
      <c r="C120" s="2"/>
      <c r="E120" s="4"/>
      <c r="F120" s="4"/>
      <c r="I120" s="4"/>
      <c r="J120" s="4"/>
      <c r="K120" s="4"/>
    </row>
    <row r="121" spans="1:11" x14ac:dyDescent="0.15">
      <c r="A121" s="4"/>
      <c r="B121" s="4"/>
      <c r="C121" s="2"/>
      <c r="E121" s="4"/>
      <c r="F121" s="4"/>
      <c r="I121" s="4"/>
      <c r="J121" s="4"/>
      <c r="K121" s="4"/>
    </row>
    <row r="122" spans="1:11" x14ac:dyDescent="0.15">
      <c r="A122" s="4"/>
      <c r="B122" s="4"/>
      <c r="C122" s="2"/>
      <c r="E122" s="4"/>
      <c r="F122" s="4"/>
      <c r="I122" s="4"/>
      <c r="J122" s="4"/>
      <c r="K122" s="4"/>
    </row>
    <row r="123" spans="1:11" x14ac:dyDescent="0.15">
      <c r="A123" s="4"/>
      <c r="B123" s="4"/>
      <c r="E123" s="4"/>
      <c r="F123" s="4"/>
      <c r="I123" s="4"/>
      <c r="J123" s="4"/>
      <c r="K123" s="4"/>
    </row>
    <row r="124" spans="1:11" x14ac:dyDescent="0.15">
      <c r="A124" s="4"/>
      <c r="B124" s="4"/>
      <c r="D124" s="4"/>
      <c r="E124" s="4"/>
      <c r="F124" s="4"/>
      <c r="I124" s="4"/>
      <c r="J124" s="4"/>
      <c r="K124" s="4"/>
    </row>
    <row r="125" spans="1:11" x14ac:dyDescent="0.15">
      <c r="A125" s="1" t="s">
        <v>49</v>
      </c>
      <c r="B125" s="1" t="s">
        <v>50</v>
      </c>
      <c r="C125" s="2" t="s">
        <v>51</v>
      </c>
      <c r="D125" s="1" t="s">
        <v>52</v>
      </c>
      <c r="E125" s="1" t="s">
        <v>53</v>
      </c>
      <c r="F125" s="1" t="s">
        <v>54</v>
      </c>
      <c r="G125" s="2" t="s">
        <v>55</v>
      </c>
      <c r="H125" s="2" t="s">
        <v>56</v>
      </c>
      <c r="I125" s="1" t="s">
        <v>52</v>
      </c>
      <c r="J125" s="1" t="s">
        <v>53</v>
      </c>
      <c r="K125" s="1" t="s">
        <v>8</v>
      </c>
    </row>
    <row r="126" spans="1:11" x14ac:dyDescent="0.15">
      <c r="A126" s="7">
        <v>2001</v>
      </c>
      <c r="B126" s="4">
        <v>5</v>
      </c>
      <c r="C126" t="s">
        <v>57</v>
      </c>
      <c r="D126" s="4">
        <v>97</v>
      </c>
      <c r="E126" s="4">
        <v>65</v>
      </c>
      <c r="F126" s="6">
        <f t="shared" ref="F126:F149" si="5">D126/(D126+E126)</f>
        <v>0.59876543209876543</v>
      </c>
      <c r="G126" t="s">
        <v>58</v>
      </c>
      <c r="H126" s="2"/>
      <c r="I126" s="1"/>
      <c r="J126" s="1"/>
      <c r="K126" s="1"/>
    </row>
    <row r="127" spans="1:11" x14ac:dyDescent="0.15">
      <c r="A127" s="4">
        <v>2002</v>
      </c>
      <c r="B127" s="4">
        <v>5</v>
      </c>
      <c r="C127" t="s">
        <v>57</v>
      </c>
      <c r="D127" s="4">
        <v>93</v>
      </c>
      <c r="E127" s="4">
        <v>69</v>
      </c>
      <c r="F127" s="6">
        <f t="shared" si="5"/>
        <v>0.57407407407407407</v>
      </c>
      <c r="G127" t="s">
        <v>58</v>
      </c>
      <c r="H127" s="2"/>
      <c r="I127" s="1"/>
      <c r="J127" s="1"/>
      <c r="K127" s="1"/>
    </row>
    <row r="128" spans="1:11" x14ac:dyDescent="0.15">
      <c r="A128" s="4">
        <v>2003</v>
      </c>
      <c r="B128" s="4">
        <v>5</v>
      </c>
      <c r="C128" t="s">
        <v>57</v>
      </c>
      <c r="D128" s="4">
        <v>85</v>
      </c>
      <c r="E128" s="4">
        <v>77</v>
      </c>
      <c r="F128" s="6">
        <f t="shared" si="5"/>
        <v>0.52469135802469136</v>
      </c>
      <c r="G128" t="s">
        <v>58</v>
      </c>
      <c r="I128" s="4"/>
      <c r="J128" s="4"/>
      <c r="K128" s="4"/>
    </row>
    <row r="129" spans="1:11" x14ac:dyDescent="0.15">
      <c r="A129" s="4">
        <v>2004</v>
      </c>
      <c r="B129" s="4">
        <v>5</v>
      </c>
      <c r="C129" s="5" t="s">
        <v>59</v>
      </c>
      <c r="D129" s="4">
        <v>60</v>
      </c>
      <c r="E129" s="4">
        <v>102</v>
      </c>
      <c r="F129" s="6">
        <f t="shared" si="5"/>
        <v>0.37037037037037035</v>
      </c>
      <c r="G129" t="s">
        <v>58</v>
      </c>
      <c r="I129" s="4"/>
      <c r="J129" s="4"/>
      <c r="K129" s="4"/>
    </row>
    <row r="130" spans="1:11" x14ac:dyDescent="0.15">
      <c r="A130" s="4">
        <v>2005</v>
      </c>
      <c r="B130" s="4">
        <v>5</v>
      </c>
      <c r="C130" t="s">
        <v>60</v>
      </c>
      <c r="D130" s="4">
        <v>73</v>
      </c>
      <c r="E130" s="4">
        <v>89</v>
      </c>
      <c r="F130" s="6">
        <f t="shared" si="5"/>
        <v>0.45061728395061729</v>
      </c>
      <c r="G130" t="s">
        <v>58</v>
      </c>
      <c r="I130" s="4"/>
      <c r="J130" s="4"/>
      <c r="K130" s="4"/>
    </row>
    <row r="131" spans="1:11" x14ac:dyDescent="0.15">
      <c r="A131" s="4">
        <v>2006</v>
      </c>
      <c r="B131" s="4">
        <v>5</v>
      </c>
      <c r="C131" t="s">
        <v>61</v>
      </c>
      <c r="D131" s="4">
        <v>85</v>
      </c>
      <c r="E131" s="4">
        <v>77</v>
      </c>
      <c r="F131" s="6">
        <f t="shared" si="5"/>
        <v>0.52469135802469136</v>
      </c>
      <c r="G131" t="s">
        <v>58</v>
      </c>
      <c r="I131" s="4"/>
      <c r="J131" s="4"/>
      <c r="K131" s="4"/>
    </row>
    <row r="132" spans="1:11" x14ac:dyDescent="0.15">
      <c r="A132" s="4">
        <v>2007</v>
      </c>
      <c r="B132" s="4">
        <v>5</v>
      </c>
      <c r="C132" t="s">
        <v>61</v>
      </c>
      <c r="D132" s="4">
        <v>81</v>
      </c>
      <c r="E132" s="4">
        <v>81</v>
      </c>
      <c r="F132" s="6">
        <f t="shared" si="5"/>
        <v>0.5</v>
      </c>
      <c r="G132" t="s">
        <v>58</v>
      </c>
      <c r="I132" s="4"/>
      <c r="J132" s="4"/>
      <c r="K132" s="4"/>
    </row>
    <row r="133" spans="1:11" x14ac:dyDescent="0.15">
      <c r="A133" s="4">
        <v>2008</v>
      </c>
      <c r="B133" s="4">
        <v>5</v>
      </c>
      <c r="C133" t="s">
        <v>62</v>
      </c>
      <c r="D133" s="4">
        <v>91</v>
      </c>
      <c r="E133" s="4">
        <v>71</v>
      </c>
      <c r="F133" s="6">
        <f t="shared" si="5"/>
        <v>0.56172839506172845</v>
      </c>
      <c r="G133" t="s">
        <v>58</v>
      </c>
      <c r="I133" s="4"/>
      <c r="J133" s="4"/>
      <c r="K133" s="4"/>
    </row>
    <row r="134" spans="1:11" x14ac:dyDescent="0.15">
      <c r="A134" s="4">
        <v>2009</v>
      </c>
      <c r="B134" s="4">
        <v>5</v>
      </c>
      <c r="C134" t="s">
        <v>62</v>
      </c>
      <c r="D134" s="4">
        <v>78</v>
      </c>
      <c r="E134" s="4">
        <v>84</v>
      </c>
      <c r="F134" s="6">
        <f t="shared" si="5"/>
        <v>0.48148148148148145</v>
      </c>
      <c r="G134" t="s">
        <v>58</v>
      </c>
      <c r="I134" s="4"/>
      <c r="J134" s="4"/>
      <c r="K134" s="4"/>
    </row>
    <row r="135" spans="1:11" x14ac:dyDescent="0.15">
      <c r="A135" s="4">
        <v>2010</v>
      </c>
      <c r="B135" s="4">
        <v>5</v>
      </c>
      <c r="C135" t="s">
        <v>62</v>
      </c>
      <c r="D135" s="4">
        <v>79</v>
      </c>
      <c r="E135" s="4">
        <v>83</v>
      </c>
      <c r="F135" s="6">
        <f t="shared" si="5"/>
        <v>0.48765432098765432</v>
      </c>
      <c r="G135" t="s">
        <v>63</v>
      </c>
      <c r="I135" s="4"/>
      <c r="J135" s="4"/>
      <c r="K135" s="4"/>
    </row>
    <row r="136" spans="1:11" x14ac:dyDescent="0.15">
      <c r="A136" s="4">
        <v>2011</v>
      </c>
      <c r="B136" s="4">
        <v>5</v>
      </c>
      <c r="C136" t="s">
        <v>62</v>
      </c>
      <c r="D136" s="4">
        <v>93</v>
      </c>
      <c r="E136" s="4">
        <v>69</v>
      </c>
      <c r="F136" s="6">
        <f t="shared" si="5"/>
        <v>0.57407407407407407</v>
      </c>
      <c r="G136" t="s">
        <v>58</v>
      </c>
    </row>
    <row r="137" spans="1:11" x14ac:dyDescent="0.15">
      <c r="A137" s="4">
        <v>2012</v>
      </c>
      <c r="B137" s="4">
        <v>5</v>
      </c>
      <c r="C137" t="s">
        <v>64</v>
      </c>
      <c r="D137" s="4">
        <v>77</v>
      </c>
      <c r="E137" s="4">
        <v>85</v>
      </c>
      <c r="F137" s="6">
        <f t="shared" si="5"/>
        <v>0.47530864197530864</v>
      </c>
      <c r="G137" t="s">
        <v>65</v>
      </c>
    </row>
    <row r="138" spans="1:11" x14ac:dyDescent="0.15">
      <c r="A138" s="4">
        <v>2013</v>
      </c>
      <c r="B138" s="4">
        <v>5</v>
      </c>
      <c r="C138" t="s">
        <v>66</v>
      </c>
      <c r="D138" s="4">
        <v>78</v>
      </c>
      <c r="E138" s="4">
        <v>84</v>
      </c>
      <c r="F138" s="6">
        <f t="shared" si="5"/>
        <v>0.48148148148148145</v>
      </c>
      <c r="G138" t="s">
        <v>65</v>
      </c>
    </row>
    <row r="139" spans="1:11" x14ac:dyDescent="0.15">
      <c r="A139" s="4">
        <v>2014</v>
      </c>
      <c r="B139" s="4">
        <v>5</v>
      </c>
      <c r="C139" t="s">
        <v>67</v>
      </c>
      <c r="D139" s="4">
        <v>87</v>
      </c>
      <c r="E139" s="4">
        <v>75</v>
      </c>
      <c r="F139" s="6">
        <f t="shared" si="5"/>
        <v>0.53703703703703709</v>
      </c>
      <c r="G139" t="s">
        <v>65</v>
      </c>
    </row>
    <row r="140" spans="1:11" x14ac:dyDescent="0.15">
      <c r="A140" s="4">
        <v>2015</v>
      </c>
      <c r="B140" s="4">
        <v>5</v>
      </c>
      <c r="C140" t="s">
        <v>68</v>
      </c>
      <c r="D140" s="4">
        <v>77</v>
      </c>
      <c r="E140" s="4">
        <v>85</v>
      </c>
      <c r="F140" s="6">
        <f t="shared" si="5"/>
        <v>0.47530864197530864</v>
      </c>
      <c r="G140" t="s">
        <v>65</v>
      </c>
    </row>
    <row r="141" spans="1:11" x14ac:dyDescent="0.15">
      <c r="A141" s="4">
        <v>2016</v>
      </c>
      <c r="B141" s="4">
        <v>5</v>
      </c>
      <c r="C141" t="s">
        <v>69</v>
      </c>
      <c r="D141" s="4">
        <v>76</v>
      </c>
      <c r="E141" s="4">
        <v>86</v>
      </c>
      <c r="F141" s="6">
        <f t="shared" si="5"/>
        <v>0.46913580246913578</v>
      </c>
      <c r="G141" t="s">
        <v>65</v>
      </c>
    </row>
    <row r="142" spans="1:11" x14ac:dyDescent="0.15">
      <c r="A142" s="4">
        <v>2017</v>
      </c>
      <c r="B142" s="4">
        <v>5</v>
      </c>
      <c r="C142" t="s">
        <v>70</v>
      </c>
      <c r="D142" s="4">
        <v>76</v>
      </c>
      <c r="E142" s="4">
        <v>86</v>
      </c>
      <c r="F142" s="6">
        <f t="shared" si="5"/>
        <v>0.46913580246913578</v>
      </c>
      <c r="G142" t="s">
        <v>65</v>
      </c>
    </row>
    <row r="143" spans="1:11" x14ac:dyDescent="0.15">
      <c r="A143" s="4">
        <v>2018</v>
      </c>
      <c r="B143" s="4">
        <v>5</v>
      </c>
      <c r="C143" t="s">
        <v>140</v>
      </c>
      <c r="D143" s="4">
        <v>76</v>
      </c>
      <c r="E143" s="4">
        <v>86</v>
      </c>
      <c r="F143" s="6">
        <f t="shared" si="5"/>
        <v>0.46913580246913578</v>
      </c>
      <c r="G143" t="s">
        <v>65</v>
      </c>
    </row>
    <row r="144" spans="1:11" x14ac:dyDescent="0.15">
      <c r="A144" s="4">
        <v>2019</v>
      </c>
      <c r="B144" s="4">
        <v>5</v>
      </c>
      <c r="C144" t="s">
        <v>141</v>
      </c>
      <c r="D144" s="4">
        <v>72</v>
      </c>
      <c r="E144" s="4">
        <v>90</v>
      </c>
      <c r="F144" s="6">
        <f t="shared" si="5"/>
        <v>0.44444444444444442</v>
      </c>
      <c r="G144" t="s">
        <v>65</v>
      </c>
    </row>
    <row r="145" spans="1:11" x14ac:dyDescent="0.15">
      <c r="A145" s="4">
        <v>2020</v>
      </c>
      <c r="B145" s="4">
        <v>5</v>
      </c>
      <c r="C145" t="s">
        <v>142</v>
      </c>
      <c r="D145" s="4">
        <v>63</v>
      </c>
      <c r="E145" s="4">
        <v>57</v>
      </c>
      <c r="F145" s="6">
        <f t="shared" si="5"/>
        <v>0.52500000000000002</v>
      </c>
      <c r="G145" t="s">
        <v>65</v>
      </c>
    </row>
    <row r="146" spans="1:11" x14ac:dyDescent="0.15">
      <c r="A146" s="4">
        <v>2021</v>
      </c>
      <c r="B146" s="4">
        <v>5</v>
      </c>
      <c r="C146" t="s">
        <v>143</v>
      </c>
      <c r="D146" s="4">
        <v>79</v>
      </c>
      <c r="E146" s="4">
        <v>83</v>
      </c>
      <c r="F146" s="6">
        <f t="shared" si="5"/>
        <v>0.48765432098765432</v>
      </c>
      <c r="G146" t="s">
        <v>65</v>
      </c>
      <c r="H146" t="s">
        <v>65</v>
      </c>
      <c r="I146">
        <f>SUM(D126:D146)</f>
        <v>1676</v>
      </c>
      <c r="J146">
        <f>SUM(E126:E146)</f>
        <v>1684</v>
      </c>
    </row>
    <row r="147" spans="1:11" x14ac:dyDescent="0.15">
      <c r="A147" s="4">
        <v>2022</v>
      </c>
      <c r="B147" s="4">
        <v>5</v>
      </c>
      <c r="C147" t="s">
        <v>144</v>
      </c>
      <c r="D147" s="4">
        <v>76</v>
      </c>
      <c r="E147" s="4">
        <v>86</v>
      </c>
      <c r="F147" s="6">
        <f t="shared" si="5"/>
        <v>0.46913580246913578</v>
      </c>
      <c r="G147" t="s">
        <v>20</v>
      </c>
    </row>
    <row r="148" spans="1:11" x14ac:dyDescent="0.15">
      <c r="A148" s="4">
        <v>2023</v>
      </c>
      <c r="B148" s="4">
        <v>5</v>
      </c>
      <c r="C148" t="s">
        <v>144</v>
      </c>
      <c r="D148" s="4">
        <v>76</v>
      </c>
      <c r="E148" s="4">
        <v>86</v>
      </c>
      <c r="F148" s="6">
        <f t="shared" si="5"/>
        <v>0.46913580246913578</v>
      </c>
      <c r="G148" t="s">
        <v>20</v>
      </c>
    </row>
    <row r="149" spans="1:11" x14ac:dyDescent="0.15">
      <c r="A149" s="4">
        <v>2024</v>
      </c>
      <c r="B149" s="4">
        <v>5</v>
      </c>
      <c r="C149" t="s">
        <v>144</v>
      </c>
      <c r="D149" s="4">
        <v>76</v>
      </c>
      <c r="E149" s="4">
        <v>86</v>
      </c>
      <c r="F149" s="6">
        <f t="shared" si="5"/>
        <v>0.46913580246913578</v>
      </c>
      <c r="G149" t="s">
        <v>20</v>
      </c>
    </row>
    <row r="150" spans="1:11" x14ac:dyDescent="0.15">
      <c r="A150" s="4"/>
      <c r="B150" s="4"/>
      <c r="C150" s="2" t="s">
        <v>19</v>
      </c>
      <c r="D150" s="4">
        <f>SUM(D126:D149)</f>
        <v>1904</v>
      </c>
      <c r="E150" s="4">
        <f>SUM(E126:E149)</f>
        <v>1942</v>
      </c>
      <c r="F150" s="6">
        <f>D150/(D150+E150)</f>
        <v>0.49505980239209568</v>
      </c>
      <c r="G150" s="15" t="s">
        <v>153</v>
      </c>
      <c r="H150" s="15"/>
      <c r="I150" s="4">
        <f>SUM(D147:D149)+I18</f>
        <v>1379</v>
      </c>
      <c r="J150" s="4">
        <f>SUM(E147:E149)+J18</f>
        <v>1537</v>
      </c>
      <c r="K150" s="6">
        <f>I150/(I150+J150)</f>
        <v>0.47290809327846367</v>
      </c>
    </row>
    <row r="151" spans="1:11" x14ac:dyDescent="0.15">
      <c r="A151" s="4"/>
      <c r="B151" s="4"/>
      <c r="C151" s="2"/>
      <c r="D151" s="8"/>
      <c r="E151" s="4"/>
      <c r="F151" s="6"/>
      <c r="I151" s="4"/>
      <c r="J151" s="4"/>
      <c r="K151" s="4"/>
    </row>
    <row r="152" spans="1:11" x14ac:dyDescent="0.15">
      <c r="A152" s="4"/>
      <c r="B152" s="4"/>
      <c r="C152" s="2"/>
      <c r="D152" s="8"/>
      <c r="E152" s="4"/>
      <c r="F152" s="4"/>
      <c r="I152" s="4"/>
      <c r="J152" s="4"/>
      <c r="K152" s="4"/>
    </row>
    <row r="153" spans="1:11" x14ac:dyDescent="0.15">
      <c r="A153" s="4"/>
      <c r="B153" s="4"/>
      <c r="C153" s="2"/>
      <c r="D153" s="8"/>
      <c r="E153" s="4"/>
      <c r="F153" s="4"/>
      <c r="I153" s="4"/>
      <c r="J153" s="4"/>
      <c r="K153" s="4"/>
    </row>
    <row r="154" spans="1:11" x14ac:dyDescent="0.15">
      <c r="A154" s="4"/>
      <c r="B154" s="4"/>
      <c r="F154" s="4"/>
      <c r="I154" s="4"/>
      <c r="J154" s="4"/>
      <c r="K154" s="4"/>
    </row>
    <row r="155" spans="1:11" x14ac:dyDescent="0.15">
      <c r="A155" s="4"/>
      <c r="B155" s="4"/>
      <c r="D155" s="4"/>
      <c r="E155" s="4"/>
      <c r="F155" s="4"/>
      <c r="I155" s="4"/>
      <c r="J155" s="4"/>
      <c r="K155" s="4"/>
    </row>
    <row r="156" spans="1:11" x14ac:dyDescent="0.15">
      <c r="A156" s="1" t="s">
        <v>49</v>
      </c>
      <c r="B156" s="1" t="s">
        <v>50</v>
      </c>
      <c r="C156" s="2" t="s">
        <v>51</v>
      </c>
      <c r="D156" s="1" t="s">
        <v>52</v>
      </c>
      <c r="E156" s="1" t="s">
        <v>53</v>
      </c>
      <c r="F156" s="1" t="s">
        <v>54</v>
      </c>
      <c r="G156" s="2" t="s">
        <v>55</v>
      </c>
      <c r="H156" s="2" t="s">
        <v>56</v>
      </c>
      <c r="I156" s="1" t="s">
        <v>52</v>
      </c>
      <c r="J156" s="1" t="s">
        <v>53</v>
      </c>
      <c r="K156" s="1" t="s">
        <v>8</v>
      </c>
    </row>
    <row r="157" spans="1:11" x14ac:dyDescent="0.15">
      <c r="A157" s="4">
        <v>2001</v>
      </c>
      <c r="B157" s="4">
        <v>6</v>
      </c>
      <c r="C157" t="s">
        <v>71</v>
      </c>
      <c r="D157" s="4">
        <v>65</v>
      </c>
      <c r="E157" s="4">
        <v>97</v>
      </c>
      <c r="F157" s="6">
        <f t="shared" ref="F157:F181" si="6">D157/(D157+E157)</f>
        <v>0.40123456790123457</v>
      </c>
      <c r="G157" t="s">
        <v>72</v>
      </c>
      <c r="H157" s="2"/>
      <c r="I157" s="1"/>
      <c r="J157" s="1"/>
      <c r="K157" s="1"/>
    </row>
    <row r="158" spans="1:11" x14ac:dyDescent="0.15">
      <c r="A158" s="4">
        <v>2002</v>
      </c>
      <c r="B158" s="4">
        <v>6</v>
      </c>
      <c r="C158" t="s">
        <v>73</v>
      </c>
      <c r="D158" s="4">
        <v>73</v>
      </c>
      <c r="E158" s="4">
        <v>89</v>
      </c>
      <c r="F158" s="6">
        <f t="shared" si="6"/>
        <v>0.45061728395061729</v>
      </c>
      <c r="G158" t="s">
        <v>72</v>
      </c>
      <c r="H158" s="5" t="s">
        <v>72</v>
      </c>
      <c r="I158" s="3">
        <f>SUM(D157:D158)</f>
        <v>138</v>
      </c>
      <c r="J158" s="3">
        <f>SUM(E157:E158)</f>
        <v>186</v>
      </c>
      <c r="K158" s="6">
        <f>I158/(I158+J158)</f>
        <v>0.42592592592592593</v>
      </c>
    </row>
    <row r="159" spans="1:11" x14ac:dyDescent="0.15">
      <c r="A159" s="4">
        <v>2003</v>
      </c>
      <c r="B159" s="4">
        <v>6</v>
      </c>
      <c r="C159" t="s">
        <v>74</v>
      </c>
      <c r="D159" s="4">
        <v>68</v>
      </c>
      <c r="E159" s="4">
        <v>94</v>
      </c>
      <c r="F159" s="6">
        <f t="shared" si="6"/>
        <v>0.41975308641975306</v>
      </c>
      <c r="G159" t="s">
        <v>75</v>
      </c>
      <c r="I159" s="4"/>
      <c r="J159" s="4"/>
      <c r="K159" s="4"/>
    </row>
    <row r="160" spans="1:11" x14ac:dyDescent="0.15">
      <c r="A160" s="4">
        <v>2004</v>
      </c>
      <c r="B160" s="4">
        <v>6</v>
      </c>
      <c r="C160" t="s">
        <v>74</v>
      </c>
      <c r="D160" s="4">
        <v>83</v>
      </c>
      <c r="E160" s="4">
        <v>79</v>
      </c>
      <c r="F160" s="6">
        <f t="shared" si="6"/>
        <v>0.51234567901234573</v>
      </c>
      <c r="G160" t="s">
        <v>75</v>
      </c>
      <c r="I160" s="4"/>
      <c r="J160" s="4"/>
      <c r="K160" s="4"/>
    </row>
    <row r="161" spans="1:11" x14ac:dyDescent="0.15">
      <c r="A161" s="4">
        <v>2005</v>
      </c>
      <c r="B161" s="4">
        <v>6</v>
      </c>
      <c r="C161" t="s">
        <v>74</v>
      </c>
      <c r="D161" s="4">
        <v>80</v>
      </c>
      <c r="E161" s="4">
        <v>82</v>
      </c>
      <c r="F161" s="6">
        <f t="shared" si="6"/>
        <v>0.49382716049382713</v>
      </c>
      <c r="G161" t="s">
        <v>75</v>
      </c>
      <c r="I161" s="4"/>
      <c r="J161" s="4"/>
      <c r="K161" s="4"/>
    </row>
    <row r="162" spans="1:11" x14ac:dyDescent="0.15">
      <c r="A162" s="4">
        <v>2006</v>
      </c>
      <c r="B162" s="4">
        <v>6</v>
      </c>
      <c r="C162" t="s">
        <v>74</v>
      </c>
      <c r="D162" s="4">
        <v>76</v>
      </c>
      <c r="E162" s="4">
        <v>86</v>
      </c>
      <c r="F162" s="6">
        <f t="shared" si="6"/>
        <v>0.46913580246913578</v>
      </c>
      <c r="G162" t="s">
        <v>75</v>
      </c>
      <c r="I162" s="4"/>
      <c r="J162" s="4"/>
      <c r="K162" s="4"/>
    </row>
    <row r="163" spans="1:11" x14ac:dyDescent="0.15">
      <c r="A163" s="4">
        <v>2007</v>
      </c>
      <c r="B163" s="4">
        <v>6</v>
      </c>
      <c r="C163" t="s">
        <v>74</v>
      </c>
      <c r="D163" s="4">
        <v>70</v>
      </c>
      <c r="E163" s="4">
        <v>92</v>
      </c>
      <c r="F163" s="6">
        <f t="shared" si="6"/>
        <v>0.43209876543209874</v>
      </c>
      <c r="G163" t="s">
        <v>75</v>
      </c>
      <c r="I163" s="4"/>
      <c r="J163" s="4"/>
      <c r="K163" s="4"/>
    </row>
    <row r="164" spans="1:11" x14ac:dyDescent="0.15">
      <c r="A164" s="4">
        <v>2008</v>
      </c>
      <c r="B164" s="4">
        <v>6</v>
      </c>
      <c r="C164" t="s">
        <v>74</v>
      </c>
      <c r="D164" s="4">
        <v>73</v>
      </c>
      <c r="E164" s="4">
        <v>89</v>
      </c>
      <c r="F164" s="6">
        <f t="shared" si="6"/>
        <v>0.45061728395061729</v>
      </c>
      <c r="G164" t="s">
        <v>75</v>
      </c>
      <c r="I164" s="4"/>
      <c r="J164" s="4"/>
      <c r="K164" s="4"/>
    </row>
    <row r="165" spans="1:11" x14ac:dyDescent="0.15">
      <c r="A165" s="4">
        <v>2009</v>
      </c>
      <c r="B165" s="4">
        <v>6</v>
      </c>
      <c r="C165" t="s">
        <v>74</v>
      </c>
      <c r="D165" s="4">
        <v>86</v>
      </c>
      <c r="E165" s="4">
        <v>76</v>
      </c>
      <c r="F165" s="6">
        <f t="shared" si="6"/>
        <v>0.53086419753086422</v>
      </c>
      <c r="G165" t="s">
        <v>75</v>
      </c>
      <c r="I165" s="4"/>
      <c r="J165" s="4"/>
      <c r="K165" s="4"/>
    </row>
    <row r="166" spans="1:11" x14ac:dyDescent="0.15">
      <c r="A166" s="4">
        <v>2010</v>
      </c>
      <c r="B166" s="4">
        <v>6</v>
      </c>
      <c r="C166" t="s">
        <v>74</v>
      </c>
      <c r="D166" s="4">
        <v>74</v>
      </c>
      <c r="E166" s="4">
        <v>88</v>
      </c>
      <c r="F166" s="6">
        <f t="shared" si="6"/>
        <v>0.4567901234567901</v>
      </c>
      <c r="G166" t="s">
        <v>75</v>
      </c>
      <c r="I166" s="4"/>
      <c r="J166" s="4"/>
      <c r="K166" s="4"/>
    </row>
    <row r="167" spans="1:11" x14ac:dyDescent="0.15">
      <c r="A167" s="7">
        <v>2011</v>
      </c>
      <c r="B167" s="4">
        <v>6</v>
      </c>
      <c r="C167" t="s">
        <v>74</v>
      </c>
      <c r="D167" s="4">
        <v>97</v>
      </c>
      <c r="E167" s="4">
        <v>65</v>
      </c>
      <c r="F167" s="6">
        <f t="shared" si="6"/>
        <v>0.59876543209876543</v>
      </c>
      <c r="G167" t="s">
        <v>75</v>
      </c>
    </row>
    <row r="168" spans="1:11" x14ac:dyDescent="0.15">
      <c r="A168" s="4">
        <v>2012</v>
      </c>
      <c r="B168" s="4">
        <v>6</v>
      </c>
      <c r="C168" t="s">
        <v>76</v>
      </c>
      <c r="D168" s="4">
        <v>77</v>
      </c>
      <c r="E168" s="4">
        <v>85</v>
      </c>
      <c r="F168" s="6">
        <f t="shared" si="6"/>
        <v>0.47530864197530864</v>
      </c>
      <c r="G168" t="s">
        <v>77</v>
      </c>
    </row>
    <row r="169" spans="1:11" x14ac:dyDescent="0.15">
      <c r="A169" s="4">
        <v>2013</v>
      </c>
      <c r="B169" s="4">
        <v>6</v>
      </c>
      <c r="C169" t="s">
        <v>76</v>
      </c>
      <c r="D169" s="4">
        <v>76</v>
      </c>
      <c r="E169" s="4">
        <v>86</v>
      </c>
      <c r="F169" s="6">
        <f t="shared" si="6"/>
        <v>0.46913580246913578</v>
      </c>
      <c r="G169" t="s">
        <v>77</v>
      </c>
      <c r="I169" s="4"/>
      <c r="J169" s="4"/>
      <c r="K169" s="6"/>
    </row>
    <row r="170" spans="1:11" x14ac:dyDescent="0.15">
      <c r="A170" s="4">
        <v>2014</v>
      </c>
      <c r="B170" s="4">
        <v>6</v>
      </c>
      <c r="C170" t="s">
        <v>76</v>
      </c>
      <c r="D170" s="4">
        <v>87</v>
      </c>
      <c r="E170" s="4">
        <v>75</v>
      </c>
      <c r="F170" s="6">
        <f t="shared" si="6"/>
        <v>0.53703703703703709</v>
      </c>
      <c r="G170" t="s">
        <v>77</v>
      </c>
      <c r="I170" s="4"/>
      <c r="J170" s="4"/>
      <c r="K170" s="6"/>
    </row>
    <row r="171" spans="1:11" x14ac:dyDescent="0.15">
      <c r="A171" s="4">
        <v>2015</v>
      </c>
      <c r="B171" s="4">
        <v>6</v>
      </c>
      <c r="C171" t="s">
        <v>76</v>
      </c>
      <c r="D171" s="4">
        <v>83</v>
      </c>
      <c r="E171" s="4">
        <v>79</v>
      </c>
      <c r="F171" s="6">
        <f t="shared" si="6"/>
        <v>0.51234567901234573</v>
      </c>
      <c r="G171" t="s">
        <v>77</v>
      </c>
      <c r="I171" s="4"/>
      <c r="J171" s="4"/>
      <c r="K171" s="6"/>
    </row>
    <row r="172" spans="1:11" x14ac:dyDescent="0.15">
      <c r="A172" s="4">
        <v>2016</v>
      </c>
      <c r="B172" s="4">
        <v>6</v>
      </c>
      <c r="C172" t="s">
        <v>76</v>
      </c>
      <c r="D172" s="4">
        <v>95</v>
      </c>
      <c r="E172" s="4">
        <v>67</v>
      </c>
      <c r="F172" s="6">
        <f t="shared" si="6"/>
        <v>0.5864197530864198</v>
      </c>
      <c r="G172" t="s">
        <v>77</v>
      </c>
      <c r="I172" s="4"/>
      <c r="J172" s="4"/>
      <c r="K172" s="6"/>
    </row>
    <row r="173" spans="1:11" x14ac:dyDescent="0.15">
      <c r="A173" s="4">
        <v>2017</v>
      </c>
      <c r="B173" s="4">
        <v>6</v>
      </c>
      <c r="C173" t="s">
        <v>76</v>
      </c>
      <c r="D173" s="4">
        <v>61</v>
      </c>
      <c r="E173" s="4">
        <v>101</v>
      </c>
      <c r="F173" s="6">
        <f t="shared" si="6"/>
        <v>0.37654320987654322</v>
      </c>
      <c r="G173" t="s">
        <v>77</v>
      </c>
      <c r="I173" s="4"/>
      <c r="J173" s="4"/>
      <c r="K173" s="6"/>
    </row>
    <row r="174" spans="1:11" x14ac:dyDescent="0.15">
      <c r="A174" s="4">
        <v>2018</v>
      </c>
      <c r="B174" s="4">
        <v>6</v>
      </c>
      <c r="C174" t="s">
        <v>76</v>
      </c>
      <c r="D174" s="4">
        <v>81</v>
      </c>
      <c r="E174" s="4">
        <v>81</v>
      </c>
      <c r="F174" s="6">
        <f t="shared" si="6"/>
        <v>0.5</v>
      </c>
      <c r="G174" t="s">
        <v>77</v>
      </c>
      <c r="I174" s="4"/>
      <c r="J174" s="4"/>
      <c r="K174" s="6"/>
    </row>
    <row r="175" spans="1:11" x14ac:dyDescent="0.15">
      <c r="A175" s="4">
        <v>2019</v>
      </c>
      <c r="B175" s="4">
        <v>6</v>
      </c>
      <c r="C175" t="s">
        <v>76</v>
      </c>
      <c r="D175" s="4">
        <v>75</v>
      </c>
      <c r="E175" s="4">
        <v>87</v>
      </c>
      <c r="F175" s="6">
        <f t="shared" si="6"/>
        <v>0.46296296296296297</v>
      </c>
      <c r="G175" t="s">
        <v>77</v>
      </c>
      <c r="I175" s="4"/>
      <c r="J175" s="4"/>
      <c r="K175" s="6"/>
    </row>
    <row r="176" spans="1:11" x14ac:dyDescent="0.15">
      <c r="A176" s="4">
        <v>2020</v>
      </c>
      <c r="B176" s="4">
        <v>6</v>
      </c>
      <c r="C176" t="s">
        <v>76</v>
      </c>
      <c r="D176" s="4">
        <v>75</v>
      </c>
      <c r="E176" s="4">
        <v>45</v>
      </c>
      <c r="F176" s="6">
        <f t="shared" si="6"/>
        <v>0.625</v>
      </c>
      <c r="G176" t="s">
        <v>77</v>
      </c>
      <c r="I176" s="4"/>
      <c r="J176" s="4"/>
      <c r="K176" s="6"/>
    </row>
    <row r="177" spans="1:11" x14ac:dyDescent="0.15">
      <c r="A177" s="4">
        <v>2021</v>
      </c>
      <c r="B177" s="4">
        <v>6</v>
      </c>
      <c r="C177" t="s">
        <v>76</v>
      </c>
      <c r="D177" s="4">
        <v>82</v>
      </c>
      <c r="E177" s="4">
        <v>80</v>
      </c>
      <c r="F177" s="6">
        <f t="shared" si="6"/>
        <v>0.50617283950617287</v>
      </c>
      <c r="G177" t="s">
        <v>77</v>
      </c>
      <c r="I177" s="4"/>
      <c r="J177" s="4"/>
      <c r="K177" s="6"/>
    </row>
    <row r="178" spans="1:11" x14ac:dyDescent="0.15">
      <c r="A178" s="4">
        <v>2022</v>
      </c>
      <c r="B178" s="4">
        <v>6</v>
      </c>
      <c r="C178" t="s">
        <v>76</v>
      </c>
      <c r="D178" s="4">
        <v>87</v>
      </c>
      <c r="E178" s="4">
        <v>75</v>
      </c>
      <c r="F178" s="6">
        <f t="shared" si="6"/>
        <v>0.53703703703703709</v>
      </c>
      <c r="G178" t="s">
        <v>77</v>
      </c>
      <c r="I178" s="4"/>
      <c r="J178" s="4"/>
      <c r="K178" s="6"/>
    </row>
    <row r="179" spans="1:11" x14ac:dyDescent="0.15">
      <c r="A179" s="4">
        <v>2023</v>
      </c>
      <c r="B179" s="4">
        <v>6</v>
      </c>
      <c r="C179" t="s">
        <v>76</v>
      </c>
      <c r="D179" s="4">
        <v>83</v>
      </c>
      <c r="E179" s="4">
        <v>79</v>
      </c>
      <c r="F179" s="6">
        <f t="shared" si="6"/>
        <v>0.51234567901234573</v>
      </c>
      <c r="G179" t="s">
        <v>77</v>
      </c>
      <c r="I179" s="4"/>
      <c r="J179" s="4"/>
      <c r="K179" s="6"/>
    </row>
    <row r="180" spans="1:11" x14ac:dyDescent="0.15">
      <c r="A180" s="4">
        <v>2024</v>
      </c>
      <c r="B180" s="4">
        <v>6</v>
      </c>
      <c r="C180" t="s">
        <v>76</v>
      </c>
      <c r="D180" s="4">
        <v>90</v>
      </c>
      <c r="E180" s="4">
        <v>72</v>
      </c>
      <c r="F180" s="6">
        <f t="shared" ref="F180" si="7">D180/(D180+E180)</f>
        <v>0.55555555555555558</v>
      </c>
      <c r="G180" t="s">
        <v>77</v>
      </c>
      <c r="I180" s="4"/>
      <c r="J180" s="4"/>
      <c r="K180" s="6"/>
    </row>
    <row r="181" spans="1:11" x14ac:dyDescent="0.15">
      <c r="A181" s="4"/>
      <c r="B181" s="4"/>
      <c r="C181" s="2" t="s">
        <v>19</v>
      </c>
      <c r="D181" s="4">
        <f>SUM(D157:D179)</f>
        <v>1807</v>
      </c>
      <c r="E181" s="4">
        <f>SUM(E157:E179)</f>
        <v>1877</v>
      </c>
      <c r="F181" s="6">
        <f t="shared" si="6"/>
        <v>0.49049945711183496</v>
      </c>
      <c r="G181" t="s">
        <v>77</v>
      </c>
      <c r="H181" t="s">
        <v>21</v>
      </c>
      <c r="I181" s="4">
        <f>SUM(D159:D180)</f>
        <v>1759</v>
      </c>
      <c r="J181" s="4">
        <f>SUM(E159:E180)</f>
        <v>1763</v>
      </c>
      <c r="K181" s="6">
        <f>I181/(I181+J181)</f>
        <v>0.49943214082907439</v>
      </c>
    </row>
    <row r="182" spans="1:11" x14ac:dyDescent="0.15">
      <c r="A182" s="4"/>
      <c r="B182" s="4"/>
      <c r="C182" s="2"/>
      <c r="D182" s="8"/>
      <c r="E182" s="4"/>
      <c r="F182" s="4"/>
      <c r="I182" s="4"/>
      <c r="J182" s="4"/>
      <c r="K182" s="4"/>
    </row>
    <row r="183" spans="1:11" x14ac:dyDescent="0.15">
      <c r="A183" s="4"/>
      <c r="B183" s="4"/>
      <c r="C183" s="2"/>
      <c r="D183" s="8"/>
      <c r="E183" s="4"/>
      <c r="F183" s="4"/>
      <c r="I183" s="4"/>
      <c r="J183" s="4"/>
      <c r="K183" s="4"/>
    </row>
    <row r="184" spans="1:11" x14ac:dyDescent="0.15">
      <c r="A184" s="4"/>
      <c r="B184" s="4"/>
      <c r="C184" s="2"/>
      <c r="D184" s="8"/>
      <c r="E184" s="4"/>
      <c r="F184" s="4"/>
      <c r="I184" s="4"/>
      <c r="J184" s="4"/>
      <c r="K184" s="4"/>
    </row>
    <row r="185" spans="1:11" x14ac:dyDescent="0.15">
      <c r="A185" s="4"/>
      <c r="B185" s="4"/>
      <c r="D185" s="4"/>
      <c r="E185" s="4"/>
      <c r="F185" s="4"/>
      <c r="I185" s="4"/>
      <c r="J185" s="4"/>
      <c r="K185" s="4"/>
    </row>
    <row r="186" spans="1:11" x14ac:dyDescent="0.15">
      <c r="A186" s="1" t="s">
        <v>49</v>
      </c>
      <c r="B186" s="1" t="s">
        <v>50</v>
      </c>
      <c r="C186" s="2" t="s">
        <v>51</v>
      </c>
      <c r="D186" s="1" t="s">
        <v>52</v>
      </c>
      <c r="E186" s="1" t="s">
        <v>53</v>
      </c>
      <c r="F186" s="1" t="s">
        <v>54</v>
      </c>
      <c r="G186" s="2" t="s">
        <v>55</v>
      </c>
      <c r="H186" s="2" t="s">
        <v>56</v>
      </c>
      <c r="I186" s="1" t="s">
        <v>52</v>
      </c>
      <c r="J186" s="1" t="s">
        <v>53</v>
      </c>
      <c r="K186" s="1" t="s">
        <v>8</v>
      </c>
    </row>
    <row r="187" spans="1:11" x14ac:dyDescent="0.15">
      <c r="A187" s="4">
        <v>2001</v>
      </c>
      <c r="B187" s="4">
        <v>7</v>
      </c>
      <c r="C187" t="s">
        <v>78</v>
      </c>
      <c r="D187" s="4">
        <v>87</v>
      </c>
      <c r="E187" s="4">
        <v>75</v>
      </c>
      <c r="F187" s="6">
        <f t="shared" ref="F187:F211" si="8">D187/(D187+E187)</f>
        <v>0.53703703703703709</v>
      </c>
      <c r="G187" t="s">
        <v>79</v>
      </c>
      <c r="H187" s="2"/>
      <c r="I187" s="1"/>
      <c r="J187" s="1"/>
      <c r="K187" s="1"/>
    </row>
    <row r="188" spans="1:11" x14ac:dyDescent="0.15">
      <c r="A188" s="4">
        <v>2002</v>
      </c>
      <c r="B188" s="4">
        <v>7</v>
      </c>
      <c r="C188" t="s">
        <v>78</v>
      </c>
      <c r="D188" s="4">
        <v>89</v>
      </c>
      <c r="E188" s="4">
        <v>73</v>
      </c>
      <c r="F188" s="6">
        <f t="shared" si="8"/>
        <v>0.54938271604938271</v>
      </c>
      <c r="G188" t="s">
        <v>79</v>
      </c>
      <c r="H188" s="2"/>
      <c r="I188" s="1"/>
      <c r="J188" s="1"/>
      <c r="K188" s="1"/>
    </row>
    <row r="189" spans="1:11" x14ac:dyDescent="0.15">
      <c r="A189" s="4">
        <v>2003</v>
      </c>
      <c r="B189" s="4">
        <v>7</v>
      </c>
      <c r="C189" t="s">
        <v>78</v>
      </c>
      <c r="D189" s="4">
        <v>82</v>
      </c>
      <c r="E189" s="4">
        <v>80</v>
      </c>
      <c r="F189" s="6">
        <f t="shared" si="8"/>
        <v>0.50617283950617287</v>
      </c>
      <c r="G189" t="s">
        <v>79</v>
      </c>
      <c r="I189" s="4"/>
      <c r="J189" s="4"/>
      <c r="K189" s="4"/>
    </row>
    <row r="190" spans="1:11" x14ac:dyDescent="0.15">
      <c r="A190" s="4">
        <v>2004</v>
      </c>
      <c r="B190" s="4">
        <v>7</v>
      </c>
      <c r="C190" t="s">
        <v>78</v>
      </c>
      <c r="D190" s="4">
        <v>85</v>
      </c>
      <c r="E190" s="4">
        <v>77</v>
      </c>
      <c r="F190" s="6">
        <f t="shared" si="8"/>
        <v>0.52469135802469136</v>
      </c>
      <c r="G190" t="s">
        <v>79</v>
      </c>
      <c r="I190" s="4"/>
      <c r="J190" s="4"/>
      <c r="K190" s="4"/>
    </row>
    <row r="191" spans="1:11" x14ac:dyDescent="0.15">
      <c r="A191" s="4">
        <v>2005</v>
      </c>
      <c r="B191" s="4">
        <v>7</v>
      </c>
      <c r="C191" t="s">
        <v>78</v>
      </c>
      <c r="D191" s="4">
        <v>98</v>
      </c>
      <c r="E191" s="4">
        <v>64</v>
      </c>
      <c r="F191" s="6">
        <f t="shared" si="8"/>
        <v>0.60493827160493829</v>
      </c>
      <c r="G191" t="s">
        <v>79</v>
      </c>
      <c r="I191" s="4"/>
      <c r="J191" s="4"/>
      <c r="K191" s="4"/>
    </row>
    <row r="192" spans="1:11" x14ac:dyDescent="0.15">
      <c r="A192" s="4">
        <v>2006</v>
      </c>
      <c r="B192" s="4">
        <v>7</v>
      </c>
      <c r="C192" t="s">
        <v>78</v>
      </c>
      <c r="D192" s="4">
        <v>81</v>
      </c>
      <c r="E192" s="4">
        <v>81</v>
      </c>
      <c r="F192" s="6">
        <f t="shared" si="8"/>
        <v>0.5</v>
      </c>
      <c r="G192" t="s">
        <v>79</v>
      </c>
      <c r="I192" s="4"/>
      <c r="J192" s="4"/>
      <c r="K192" s="4"/>
    </row>
    <row r="193" spans="1:11" x14ac:dyDescent="0.15">
      <c r="A193" s="4">
        <v>2007</v>
      </c>
      <c r="B193" s="4">
        <v>7</v>
      </c>
      <c r="C193" t="s">
        <v>78</v>
      </c>
      <c r="D193" s="4">
        <v>74</v>
      </c>
      <c r="E193" s="4">
        <v>88</v>
      </c>
      <c r="F193" s="6">
        <f t="shared" si="8"/>
        <v>0.4567901234567901</v>
      </c>
      <c r="G193" t="s">
        <v>79</v>
      </c>
      <c r="I193" s="4"/>
      <c r="J193" s="4"/>
      <c r="K193" s="4"/>
    </row>
    <row r="194" spans="1:11" x14ac:dyDescent="0.15">
      <c r="A194" s="4">
        <v>2008</v>
      </c>
      <c r="B194" s="4">
        <v>7</v>
      </c>
      <c r="C194" t="s">
        <v>78</v>
      </c>
      <c r="D194" s="4">
        <v>71</v>
      </c>
      <c r="E194" s="4">
        <v>91</v>
      </c>
      <c r="F194" s="6">
        <f t="shared" si="8"/>
        <v>0.43827160493827161</v>
      </c>
      <c r="G194" t="s">
        <v>79</v>
      </c>
      <c r="I194" s="4"/>
      <c r="J194" s="4"/>
      <c r="K194" s="4"/>
    </row>
    <row r="195" spans="1:11" x14ac:dyDescent="0.15">
      <c r="A195" s="4">
        <v>2009</v>
      </c>
      <c r="B195" s="4">
        <v>7</v>
      </c>
      <c r="C195" t="s">
        <v>78</v>
      </c>
      <c r="D195" s="4">
        <v>84</v>
      </c>
      <c r="E195" s="4">
        <v>78</v>
      </c>
      <c r="F195" s="6">
        <f t="shared" si="8"/>
        <v>0.51851851851851849</v>
      </c>
      <c r="G195" t="s">
        <v>79</v>
      </c>
      <c r="I195" s="4"/>
      <c r="J195" s="4"/>
      <c r="K195" s="4"/>
    </row>
    <row r="196" spans="1:11" x14ac:dyDescent="0.15">
      <c r="A196" s="4">
        <v>2010</v>
      </c>
      <c r="B196" s="4">
        <v>7</v>
      </c>
      <c r="C196" t="s">
        <v>78</v>
      </c>
      <c r="D196" s="4">
        <v>82</v>
      </c>
      <c r="E196" s="4">
        <v>80</v>
      </c>
      <c r="F196" s="6">
        <f t="shared" si="8"/>
        <v>0.50617283950617287</v>
      </c>
      <c r="G196" t="s">
        <v>79</v>
      </c>
      <c r="I196" s="4"/>
      <c r="J196" s="4"/>
      <c r="K196" s="4"/>
    </row>
    <row r="197" spans="1:11" x14ac:dyDescent="0.15">
      <c r="A197" s="4">
        <v>2011</v>
      </c>
      <c r="B197" s="4">
        <v>7</v>
      </c>
      <c r="C197" t="s">
        <v>78</v>
      </c>
      <c r="D197" s="4">
        <v>69</v>
      </c>
      <c r="E197" s="4">
        <v>93</v>
      </c>
      <c r="F197" s="6">
        <f t="shared" si="8"/>
        <v>0.42592592592592593</v>
      </c>
      <c r="G197" t="s">
        <v>79</v>
      </c>
    </row>
    <row r="198" spans="1:11" x14ac:dyDescent="0.15">
      <c r="A198" s="9">
        <v>2012</v>
      </c>
      <c r="B198" s="4">
        <v>7</v>
      </c>
      <c r="C198" t="s">
        <v>80</v>
      </c>
      <c r="D198" s="4">
        <v>87</v>
      </c>
      <c r="E198" s="4">
        <v>75</v>
      </c>
      <c r="F198" s="6">
        <f t="shared" si="8"/>
        <v>0.53703703703703709</v>
      </c>
      <c r="G198" t="s">
        <v>81</v>
      </c>
    </row>
    <row r="199" spans="1:11" x14ac:dyDescent="0.15">
      <c r="A199" s="4">
        <v>2013</v>
      </c>
      <c r="B199" s="4">
        <v>7</v>
      </c>
      <c r="C199" t="s">
        <v>80</v>
      </c>
      <c r="D199" s="4">
        <v>84</v>
      </c>
      <c r="E199" s="4">
        <v>78</v>
      </c>
      <c r="F199" s="6">
        <f t="shared" si="8"/>
        <v>0.51851851851851849</v>
      </c>
      <c r="G199" t="s">
        <v>81</v>
      </c>
    </row>
    <row r="200" spans="1:11" x14ac:dyDescent="0.15">
      <c r="A200" s="4">
        <v>2014</v>
      </c>
      <c r="B200" s="4">
        <v>7</v>
      </c>
      <c r="C200" t="s">
        <v>80</v>
      </c>
      <c r="D200" s="4">
        <v>83</v>
      </c>
      <c r="E200" s="4">
        <v>79</v>
      </c>
      <c r="F200" s="6">
        <f t="shared" si="8"/>
        <v>0.51234567901234573</v>
      </c>
      <c r="G200" t="s">
        <v>81</v>
      </c>
    </row>
    <row r="201" spans="1:11" x14ac:dyDescent="0.15">
      <c r="A201" s="4">
        <v>2015</v>
      </c>
      <c r="B201" s="4">
        <v>7</v>
      </c>
      <c r="C201" t="s">
        <v>80</v>
      </c>
      <c r="D201" s="4">
        <v>89</v>
      </c>
      <c r="E201" s="4">
        <v>73</v>
      </c>
      <c r="F201" s="6">
        <f t="shared" si="8"/>
        <v>0.54938271604938271</v>
      </c>
      <c r="G201" t="s">
        <v>81</v>
      </c>
    </row>
    <row r="202" spans="1:11" x14ac:dyDescent="0.15">
      <c r="A202" s="4">
        <v>2016</v>
      </c>
      <c r="B202" s="4">
        <v>7</v>
      </c>
      <c r="C202" t="s">
        <v>80</v>
      </c>
      <c r="D202" s="4">
        <v>76</v>
      </c>
      <c r="E202" s="4">
        <v>86</v>
      </c>
      <c r="F202" s="6">
        <f t="shared" si="8"/>
        <v>0.46913580246913578</v>
      </c>
      <c r="G202" t="s">
        <v>81</v>
      </c>
    </row>
    <row r="203" spans="1:11" x14ac:dyDescent="0.15">
      <c r="A203" s="4">
        <v>2017</v>
      </c>
      <c r="B203" s="4">
        <v>7</v>
      </c>
      <c r="C203" t="s">
        <v>80</v>
      </c>
      <c r="D203" s="4">
        <v>89</v>
      </c>
      <c r="E203" s="4">
        <v>73</v>
      </c>
      <c r="F203" s="6">
        <f t="shared" si="8"/>
        <v>0.54938271604938271</v>
      </c>
      <c r="G203" t="s">
        <v>81</v>
      </c>
    </row>
    <row r="204" spans="1:11" x14ac:dyDescent="0.15">
      <c r="A204" s="4">
        <v>2018</v>
      </c>
      <c r="B204" s="4">
        <v>7</v>
      </c>
      <c r="C204" t="s">
        <v>80</v>
      </c>
      <c r="D204" s="4">
        <v>65</v>
      </c>
      <c r="E204" s="4">
        <v>97</v>
      </c>
      <c r="F204" s="6">
        <f t="shared" si="8"/>
        <v>0.40123456790123457</v>
      </c>
      <c r="G204" t="s">
        <v>81</v>
      </c>
    </row>
    <row r="205" spans="1:11" x14ac:dyDescent="0.15">
      <c r="A205" s="4">
        <v>2019</v>
      </c>
      <c r="B205" s="4">
        <v>7</v>
      </c>
      <c r="C205" t="s">
        <v>80</v>
      </c>
      <c r="D205" s="4">
        <v>78</v>
      </c>
      <c r="E205" s="4">
        <v>84</v>
      </c>
      <c r="F205" s="6">
        <f t="shared" si="8"/>
        <v>0.48148148148148145</v>
      </c>
      <c r="G205" t="s">
        <v>81</v>
      </c>
    </row>
    <row r="206" spans="1:11" x14ac:dyDescent="0.15">
      <c r="A206" s="4">
        <v>2020</v>
      </c>
      <c r="B206" s="4">
        <v>7</v>
      </c>
      <c r="C206" t="s">
        <v>80</v>
      </c>
      <c r="D206" s="4">
        <v>61</v>
      </c>
      <c r="E206" s="4">
        <v>59</v>
      </c>
      <c r="F206" s="6">
        <f t="shared" si="8"/>
        <v>0.5083333333333333</v>
      </c>
      <c r="G206" t="s">
        <v>81</v>
      </c>
    </row>
    <row r="207" spans="1:11" x14ac:dyDescent="0.15">
      <c r="A207" s="4">
        <v>2021</v>
      </c>
      <c r="B207" s="4">
        <v>7</v>
      </c>
      <c r="C207" t="s">
        <v>80</v>
      </c>
      <c r="D207" s="4">
        <v>78</v>
      </c>
      <c r="E207" s="4">
        <v>84</v>
      </c>
      <c r="F207" s="6">
        <f t="shared" si="8"/>
        <v>0.48148148148148145</v>
      </c>
      <c r="G207" t="s">
        <v>81</v>
      </c>
    </row>
    <row r="208" spans="1:11" x14ac:dyDescent="0.15">
      <c r="A208" s="4">
        <v>2022</v>
      </c>
      <c r="B208" s="4">
        <v>7</v>
      </c>
      <c r="C208" t="s">
        <v>80</v>
      </c>
      <c r="D208" s="4">
        <v>68</v>
      </c>
      <c r="E208" s="4">
        <v>94</v>
      </c>
      <c r="F208" s="6">
        <f t="shared" si="8"/>
        <v>0.41975308641975306</v>
      </c>
      <c r="G208" t="s">
        <v>81</v>
      </c>
    </row>
    <row r="209" spans="1:11" x14ac:dyDescent="0.15">
      <c r="A209" s="4">
        <v>2023</v>
      </c>
      <c r="B209" s="4">
        <v>7</v>
      </c>
      <c r="C209" t="s">
        <v>80</v>
      </c>
      <c r="D209" s="4">
        <v>69</v>
      </c>
      <c r="E209" s="4">
        <v>93</v>
      </c>
      <c r="F209" s="6">
        <f t="shared" si="8"/>
        <v>0.42592592592592593</v>
      </c>
      <c r="G209" t="s">
        <v>81</v>
      </c>
    </row>
    <row r="210" spans="1:11" x14ac:dyDescent="0.15">
      <c r="A210" s="4">
        <v>2024</v>
      </c>
      <c r="B210" s="4">
        <v>7</v>
      </c>
      <c r="C210" t="s">
        <v>80</v>
      </c>
      <c r="D210" s="4">
        <v>57</v>
      </c>
      <c r="E210" s="4">
        <v>105</v>
      </c>
      <c r="F210" s="6">
        <f t="shared" ref="F210" si="9">D210/(D210+E210)</f>
        <v>0.35185185185185186</v>
      </c>
      <c r="G210" t="s">
        <v>81</v>
      </c>
    </row>
    <row r="211" spans="1:11" x14ac:dyDescent="0.15">
      <c r="A211" s="4"/>
      <c r="B211" s="4"/>
      <c r="C211" s="2" t="s">
        <v>19</v>
      </c>
      <c r="D211" s="4">
        <f>SUM(D187:D209)</f>
        <v>1829</v>
      </c>
      <c r="E211" s="4">
        <f>SUM(E187:E209)</f>
        <v>1855</v>
      </c>
      <c r="F211" s="6">
        <f t="shared" si="8"/>
        <v>0.49647122692725298</v>
      </c>
      <c r="G211" t="s">
        <v>81</v>
      </c>
      <c r="H211" t="s">
        <v>21</v>
      </c>
      <c r="I211" s="4">
        <f>SUM(D187:D210)</f>
        <v>1886</v>
      </c>
      <c r="J211" s="4">
        <f>SUM(E187:E210)</f>
        <v>1960</v>
      </c>
      <c r="K211" s="6">
        <f>I211/(I211+J211)</f>
        <v>0.49037961518460738</v>
      </c>
    </row>
    <row r="212" spans="1:11" x14ac:dyDescent="0.15">
      <c r="A212" s="4"/>
      <c r="B212" s="4"/>
      <c r="C212" s="2"/>
      <c r="D212" s="8"/>
      <c r="E212" s="4"/>
      <c r="F212" s="4"/>
      <c r="I212" s="4"/>
      <c r="J212" s="4"/>
      <c r="K212" s="4"/>
    </row>
    <row r="213" spans="1:11" x14ac:dyDescent="0.15">
      <c r="A213" s="4"/>
      <c r="B213" s="4"/>
      <c r="C213" s="2"/>
      <c r="D213" s="8"/>
      <c r="E213" s="4"/>
      <c r="F213" s="4"/>
      <c r="I213" s="4"/>
      <c r="J213" s="4"/>
      <c r="K213" s="4"/>
    </row>
    <row r="214" spans="1:11" x14ac:dyDescent="0.15">
      <c r="A214" s="4"/>
      <c r="B214" s="4"/>
      <c r="C214" s="2"/>
      <c r="D214" s="8"/>
      <c r="E214" s="4"/>
      <c r="F214" s="4"/>
      <c r="I214" s="4"/>
      <c r="J214" s="4"/>
      <c r="K214" s="4"/>
    </row>
    <row r="215" spans="1:11" x14ac:dyDescent="0.15">
      <c r="A215" s="4"/>
      <c r="B215" s="4"/>
      <c r="D215" s="4"/>
      <c r="E215" s="4"/>
      <c r="F215" s="4"/>
      <c r="I215" s="4"/>
      <c r="J215" s="4"/>
      <c r="K215" s="4"/>
    </row>
    <row r="216" spans="1:11" x14ac:dyDescent="0.15">
      <c r="A216" s="1" t="s">
        <v>49</v>
      </c>
      <c r="B216" s="1" t="s">
        <v>50</v>
      </c>
      <c r="C216" s="2" t="s">
        <v>51</v>
      </c>
      <c r="D216" s="1" t="s">
        <v>52</v>
      </c>
      <c r="E216" s="1" t="s">
        <v>53</v>
      </c>
      <c r="F216" s="1" t="s">
        <v>54</v>
      </c>
      <c r="G216" s="2" t="s">
        <v>55</v>
      </c>
      <c r="H216" s="2" t="s">
        <v>56</v>
      </c>
      <c r="I216" s="1" t="s">
        <v>52</v>
      </c>
      <c r="J216" s="1" t="s">
        <v>53</v>
      </c>
      <c r="K216" s="1" t="s">
        <v>8</v>
      </c>
    </row>
    <row r="217" spans="1:11" x14ac:dyDescent="0.15">
      <c r="A217" s="4">
        <v>2001</v>
      </c>
      <c r="B217" s="4">
        <v>8</v>
      </c>
      <c r="C217" t="s">
        <v>82</v>
      </c>
      <c r="D217" s="4">
        <v>91</v>
      </c>
      <c r="E217" s="4">
        <v>71</v>
      </c>
      <c r="F217" s="6">
        <f t="shared" ref="F217:F241" si="10">D217/(D217+E217)</f>
        <v>0.56172839506172845</v>
      </c>
      <c r="G217" t="s">
        <v>83</v>
      </c>
      <c r="H217" s="2"/>
      <c r="I217" s="1"/>
      <c r="J217" s="1"/>
      <c r="K217" s="1"/>
    </row>
    <row r="218" spans="1:11" x14ac:dyDescent="0.15">
      <c r="A218" s="4">
        <v>2002</v>
      </c>
      <c r="B218" s="4">
        <v>8</v>
      </c>
      <c r="C218" t="s">
        <v>82</v>
      </c>
      <c r="D218" s="4">
        <v>68</v>
      </c>
      <c r="E218" s="4">
        <v>94</v>
      </c>
      <c r="F218" s="6">
        <f t="shared" si="10"/>
        <v>0.41975308641975306</v>
      </c>
      <c r="G218" t="s">
        <v>83</v>
      </c>
      <c r="H218" s="2"/>
      <c r="I218" s="1"/>
      <c r="J218" s="1"/>
      <c r="K218" s="1"/>
    </row>
    <row r="219" spans="1:11" x14ac:dyDescent="0.15">
      <c r="A219" s="4">
        <v>2003</v>
      </c>
      <c r="B219" s="4">
        <v>8</v>
      </c>
      <c r="C219" t="s">
        <v>82</v>
      </c>
      <c r="D219" s="4">
        <v>95</v>
      </c>
      <c r="E219" s="4">
        <v>67</v>
      </c>
      <c r="F219" s="6">
        <f t="shared" si="10"/>
        <v>0.5864197530864198</v>
      </c>
      <c r="G219" t="s">
        <v>83</v>
      </c>
      <c r="I219" s="4"/>
      <c r="J219" s="4"/>
      <c r="K219" s="4"/>
    </row>
    <row r="220" spans="1:11" x14ac:dyDescent="0.15">
      <c r="A220" s="4">
        <v>2004</v>
      </c>
      <c r="B220" s="4">
        <v>8</v>
      </c>
      <c r="C220" t="s">
        <v>82</v>
      </c>
      <c r="D220" s="4">
        <v>79</v>
      </c>
      <c r="E220" s="4">
        <v>83</v>
      </c>
      <c r="F220" s="6">
        <f t="shared" si="10"/>
        <v>0.48765432098765432</v>
      </c>
      <c r="G220" t="s">
        <v>83</v>
      </c>
      <c r="I220" s="4"/>
      <c r="J220" s="4"/>
      <c r="K220" s="4"/>
    </row>
    <row r="221" spans="1:11" x14ac:dyDescent="0.15">
      <c r="A221" s="4">
        <v>2005</v>
      </c>
      <c r="B221" s="4">
        <v>8</v>
      </c>
      <c r="C221" t="s">
        <v>82</v>
      </c>
      <c r="D221" s="4">
        <v>75</v>
      </c>
      <c r="E221" s="4">
        <v>87</v>
      </c>
      <c r="F221" s="6">
        <f t="shared" si="10"/>
        <v>0.46296296296296297</v>
      </c>
      <c r="G221" t="s">
        <v>83</v>
      </c>
      <c r="I221" s="4"/>
      <c r="J221" s="4"/>
      <c r="K221" s="4"/>
    </row>
    <row r="222" spans="1:11" x14ac:dyDescent="0.15">
      <c r="A222" s="4">
        <v>2006</v>
      </c>
      <c r="B222" s="4">
        <v>8</v>
      </c>
      <c r="C222" t="s">
        <v>82</v>
      </c>
      <c r="D222" s="4">
        <v>83</v>
      </c>
      <c r="E222" s="4">
        <v>79</v>
      </c>
      <c r="F222" s="6">
        <f t="shared" si="10"/>
        <v>0.51234567901234573</v>
      </c>
      <c r="G222" t="s">
        <v>83</v>
      </c>
      <c r="I222" s="4"/>
      <c r="J222" s="4"/>
      <c r="K222" s="4"/>
    </row>
    <row r="223" spans="1:11" x14ac:dyDescent="0.15">
      <c r="A223" s="4">
        <v>2007</v>
      </c>
      <c r="B223" s="4">
        <v>8</v>
      </c>
      <c r="C223" t="s">
        <v>84</v>
      </c>
      <c r="D223" s="4">
        <v>86</v>
      </c>
      <c r="E223" s="4">
        <v>76</v>
      </c>
      <c r="F223" s="6">
        <f t="shared" si="10"/>
        <v>0.53086419753086422</v>
      </c>
      <c r="G223" t="s">
        <v>83</v>
      </c>
      <c r="I223" s="4"/>
      <c r="J223" s="4"/>
      <c r="K223" s="4"/>
    </row>
    <row r="224" spans="1:11" x14ac:dyDescent="0.15">
      <c r="A224" s="4">
        <v>2008</v>
      </c>
      <c r="B224" s="4">
        <v>8</v>
      </c>
      <c r="C224" t="s">
        <v>85</v>
      </c>
      <c r="D224" s="4">
        <v>75</v>
      </c>
      <c r="E224" s="4">
        <v>87</v>
      </c>
      <c r="F224" s="6">
        <f t="shared" si="10"/>
        <v>0.46296296296296297</v>
      </c>
      <c r="G224" t="s">
        <v>83</v>
      </c>
      <c r="I224" s="4"/>
      <c r="J224" s="4"/>
      <c r="K224" s="4"/>
    </row>
    <row r="225" spans="1:11" x14ac:dyDescent="0.15">
      <c r="A225" s="4">
        <v>2009</v>
      </c>
      <c r="B225" s="4">
        <v>8</v>
      </c>
      <c r="C225" t="s">
        <v>86</v>
      </c>
      <c r="D225" s="4">
        <v>68</v>
      </c>
      <c r="E225" s="4">
        <v>94</v>
      </c>
      <c r="F225" s="6">
        <f t="shared" si="10"/>
        <v>0.41975308641975306</v>
      </c>
      <c r="G225" t="s">
        <v>83</v>
      </c>
      <c r="I225" s="4"/>
      <c r="J225" s="4"/>
      <c r="K225" s="4"/>
    </row>
    <row r="226" spans="1:11" x14ac:dyDescent="0.15">
      <c r="A226" s="4">
        <v>2010</v>
      </c>
      <c r="B226" s="4">
        <v>8</v>
      </c>
      <c r="C226" t="s">
        <v>87</v>
      </c>
      <c r="D226" s="4">
        <v>51</v>
      </c>
      <c r="E226" s="4">
        <v>111</v>
      </c>
      <c r="F226" s="6">
        <f t="shared" si="10"/>
        <v>0.31481481481481483</v>
      </c>
      <c r="G226" t="s">
        <v>83</v>
      </c>
      <c r="I226" s="4"/>
      <c r="J226" s="4"/>
      <c r="K226" s="4"/>
    </row>
    <row r="227" spans="1:11" x14ac:dyDescent="0.15">
      <c r="A227" s="4">
        <v>2011</v>
      </c>
      <c r="B227" s="4">
        <v>8</v>
      </c>
      <c r="C227" t="s">
        <v>88</v>
      </c>
      <c r="D227" s="4">
        <v>77</v>
      </c>
      <c r="E227" s="4">
        <v>85</v>
      </c>
      <c r="F227" s="6">
        <f t="shared" si="10"/>
        <v>0.47530864197530864</v>
      </c>
      <c r="G227" t="s">
        <v>83</v>
      </c>
    </row>
    <row r="228" spans="1:11" x14ac:dyDescent="0.15">
      <c r="A228" s="4">
        <v>2012</v>
      </c>
      <c r="B228" s="4">
        <v>8</v>
      </c>
      <c r="C228" t="s">
        <v>89</v>
      </c>
      <c r="D228" s="4">
        <v>89</v>
      </c>
      <c r="E228" s="4">
        <v>73</v>
      </c>
      <c r="F228" s="6">
        <f t="shared" si="10"/>
        <v>0.54938271604938271</v>
      </c>
      <c r="G228" t="s">
        <v>90</v>
      </c>
    </row>
    <row r="229" spans="1:11" x14ac:dyDescent="0.15">
      <c r="A229" s="4">
        <v>2013</v>
      </c>
      <c r="B229" s="4">
        <v>8</v>
      </c>
      <c r="C229" t="s">
        <v>91</v>
      </c>
      <c r="D229" s="4">
        <v>74</v>
      </c>
      <c r="E229" s="4">
        <v>88</v>
      </c>
      <c r="F229" s="6">
        <f t="shared" si="10"/>
        <v>0.4567901234567901</v>
      </c>
      <c r="G229" t="s">
        <v>90</v>
      </c>
    </row>
    <row r="230" spans="1:11" x14ac:dyDescent="0.15">
      <c r="A230" s="4">
        <v>2014</v>
      </c>
      <c r="B230" s="4">
        <v>8</v>
      </c>
      <c r="C230" t="s">
        <v>92</v>
      </c>
      <c r="D230" s="4">
        <v>72</v>
      </c>
      <c r="E230" s="4">
        <v>90</v>
      </c>
      <c r="F230" s="6">
        <f t="shared" si="10"/>
        <v>0.44444444444444442</v>
      </c>
      <c r="G230" t="s">
        <v>90</v>
      </c>
    </row>
    <row r="231" spans="1:11" x14ac:dyDescent="0.15">
      <c r="A231" s="4">
        <v>2015</v>
      </c>
      <c r="B231" s="4">
        <v>8</v>
      </c>
      <c r="C231" t="s">
        <v>93</v>
      </c>
      <c r="D231" s="4">
        <v>86</v>
      </c>
      <c r="E231" s="4">
        <v>76</v>
      </c>
      <c r="F231" s="6">
        <f t="shared" si="10"/>
        <v>0.53086419753086422</v>
      </c>
      <c r="G231" t="s">
        <v>90</v>
      </c>
    </row>
    <row r="232" spans="1:11" x14ac:dyDescent="0.15">
      <c r="A232" s="4">
        <v>2016</v>
      </c>
      <c r="B232" s="4">
        <v>8</v>
      </c>
      <c r="C232" t="s">
        <v>94</v>
      </c>
      <c r="D232" s="4">
        <v>78</v>
      </c>
      <c r="E232" s="4">
        <v>84</v>
      </c>
      <c r="F232" s="6">
        <f t="shared" si="10"/>
        <v>0.48148148148148145</v>
      </c>
      <c r="G232" t="s">
        <v>90</v>
      </c>
    </row>
    <row r="233" spans="1:11" x14ac:dyDescent="0.15">
      <c r="A233" s="4">
        <v>2017</v>
      </c>
      <c r="B233" s="4">
        <v>8</v>
      </c>
      <c r="C233" t="s">
        <v>95</v>
      </c>
      <c r="D233" s="4">
        <v>73</v>
      </c>
      <c r="E233" s="4">
        <v>89</v>
      </c>
      <c r="F233" s="6">
        <f t="shared" si="10"/>
        <v>0.45061728395061729</v>
      </c>
      <c r="G233" t="s">
        <v>90</v>
      </c>
    </row>
    <row r="234" spans="1:11" x14ac:dyDescent="0.15">
      <c r="A234" s="4">
        <v>2018</v>
      </c>
      <c r="B234" s="4">
        <v>8</v>
      </c>
      <c r="C234" t="s">
        <v>95</v>
      </c>
      <c r="D234" s="4">
        <v>90</v>
      </c>
      <c r="E234" s="4">
        <v>72</v>
      </c>
      <c r="F234" s="6">
        <f t="shared" si="10"/>
        <v>0.55555555555555558</v>
      </c>
      <c r="G234" t="s">
        <v>90</v>
      </c>
    </row>
    <row r="235" spans="1:11" x14ac:dyDescent="0.15">
      <c r="A235" s="4">
        <v>2019</v>
      </c>
      <c r="B235" s="4">
        <v>8</v>
      </c>
      <c r="C235" t="s">
        <v>95</v>
      </c>
      <c r="D235" s="4">
        <v>82</v>
      </c>
      <c r="E235" s="4">
        <v>80</v>
      </c>
      <c r="F235" s="6">
        <f t="shared" si="10"/>
        <v>0.50617283950617287</v>
      </c>
      <c r="G235" t="s">
        <v>90</v>
      </c>
    </row>
    <row r="236" spans="1:11" x14ac:dyDescent="0.15">
      <c r="A236" s="4">
        <v>2020</v>
      </c>
      <c r="B236" s="4">
        <v>8</v>
      </c>
      <c r="C236" t="s">
        <v>95</v>
      </c>
      <c r="D236" s="4">
        <v>54</v>
      </c>
      <c r="E236" s="4">
        <v>66</v>
      </c>
      <c r="F236" s="6">
        <f t="shared" si="10"/>
        <v>0.45</v>
      </c>
      <c r="G236" t="s">
        <v>90</v>
      </c>
    </row>
    <row r="237" spans="1:11" x14ac:dyDescent="0.15">
      <c r="A237" s="4">
        <v>2021</v>
      </c>
      <c r="B237" s="4">
        <v>8</v>
      </c>
      <c r="C237" t="s">
        <v>95</v>
      </c>
      <c r="D237" s="4">
        <v>84</v>
      </c>
      <c r="E237" s="4">
        <v>78</v>
      </c>
      <c r="F237" s="6">
        <f t="shared" si="10"/>
        <v>0.51851851851851849</v>
      </c>
      <c r="G237" t="s">
        <v>90</v>
      </c>
    </row>
    <row r="238" spans="1:11" x14ac:dyDescent="0.15">
      <c r="A238" s="4">
        <v>2022</v>
      </c>
      <c r="B238" s="4">
        <v>8</v>
      </c>
      <c r="C238" t="s">
        <v>95</v>
      </c>
      <c r="D238" s="4">
        <v>42</v>
      </c>
      <c r="E238" s="4">
        <v>120</v>
      </c>
      <c r="F238" s="6">
        <f t="shared" si="10"/>
        <v>0.25925925925925924</v>
      </c>
      <c r="G238" t="s">
        <v>90</v>
      </c>
    </row>
    <row r="239" spans="1:11" x14ac:dyDescent="0.15">
      <c r="A239" s="4">
        <v>2023</v>
      </c>
      <c r="B239" s="4">
        <v>8</v>
      </c>
      <c r="C239" t="s">
        <v>95</v>
      </c>
      <c r="D239" s="4">
        <v>36</v>
      </c>
      <c r="E239" s="4">
        <v>126</v>
      </c>
      <c r="F239" s="6">
        <f t="shared" si="10"/>
        <v>0.22222222222222221</v>
      </c>
      <c r="G239" t="s">
        <v>90</v>
      </c>
    </row>
    <row r="240" spans="1:11" x14ac:dyDescent="0.15">
      <c r="A240" s="9">
        <v>2024</v>
      </c>
      <c r="B240" s="4">
        <v>8</v>
      </c>
      <c r="C240" t="s">
        <v>95</v>
      </c>
      <c r="D240" s="4">
        <v>92</v>
      </c>
      <c r="E240" s="4">
        <v>70</v>
      </c>
      <c r="F240" s="6">
        <f t="shared" ref="F240" si="11">D240/(D240+E240)</f>
        <v>0.5679012345679012</v>
      </c>
      <c r="G240" t="s">
        <v>90</v>
      </c>
    </row>
    <row r="241" spans="1:11" x14ac:dyDescent="0.15">
      <c r="A241" s="4"/>
      <c r="B241" s="4"/>
      <c r="C241" s="2" t="s">
        <v>19</v>
      </c>
      <c r="D241" s="4">
        <f>SUM(D217:D239)</f>
        <v>1708</v>
      </c>
      <c r="E241" s="4">
        <f>SUM(E217:E239)</f>
        <v>1976</v>
      </c>
      <c r="F241" s="6">
        <f t="shared" si="10"/>
        <v>0.46362649294245384</v>
      </c>
      <c r="G241" t="s">
        <v>90</v>
      </c>
      <c r="H241" t="s">
        <v>21</v>
      </c>
      <c r="I241" s="4">
        <f>SUM(D217:D240)</f>
        <v>1800</v>
      </c>
      <c r="J241" s="4">
        <f>SUM(E217:E240)</f>
        <v>2046</v>
      </c>
      <c r="K241" s="6">
        <f>I241/(I241+J241)</f>
        <v>0.46801872074882994</v>
      </c>
    </row>
    <row r="242" spans="1:11" x14ac:dyDescent="0.15">
      <c r="A242" s="4"/>
      <c r="B242" s="4"/>
      <c r="C242" s="2"/>
      <c r="D242" s="8"/>
      <c r="E242" s="4"/>
      <c r="F242" s="4"/>
      <c r="I242" s="4"/>
      <c r="J242" s="4"/>
      <c r="K242" s="4"/>
    </row>
    <row r="243" spans="1:11" x14ac:dyDescent="0.15">
      <c r="A243" s="4"/>
      <c r="B243" s="4"/>
      <c r="C243" s="2"/>
      <c r="D243" s="8"/>
      <c r="E243" s="4"/>
      <c r="F243" s="4"/>
      <c r="I243" s="4"/>
      <c r="J243" s="4"/>
      <c r="K243" s="4"/>
    </row>
    <row r="244" spans="1:11" x14ac:dyDescent="0.15">
      <c r="A244" s="4"/>
      <c r="B244" s="4"/>
      <c r="C244" s="2"/>
      <c r="D244" s="8"/>
      <c r="E244" s="4"/>
      <c r="F244" s="4"/>
      <c r="I244" s="4"/>
      <c r="J244" s="4"/>
      <c r="K244" s="4"/>
    </row>
    <row r="245" spans="1:11" x14ac:dyDescent="0.15">
      <c r="A245" s="4"/>
      <c r="B245" s="4"/>
      <c r="D245" s="4"/>
      <c r="E245" s="4"/>
      <c r="F245" s="4"/>
      <c r="I245" s="4"/>
      <c r="J245" s="4"/>
      <c r="K245" s="4"/>
    </row>
    <row r="246" spans="1:11" x14ac:dyDescent="0.15">
      <c r="A246" s="1" t="s">
        <v>49</v>
      </c>
      <c r="B246" s="1" t="s">
        <v>50</v>
      </c>
      <c r="C246" s="2" t="s">
        <v>51</v>
      </c>
      <c r="D246" s="1" t="s">
        <v>52</v>
      </c>
      <c r="E246" s="1" t="s">
        <v>53</v>
      </c>
      <c r="F246" s="1" t="s">
        <v>54</v>
      </c>
      <c r="G246" s="2" t="s">
        <v>55</v>
      </c>
      <c r="H246" s="2" t="s">
        <v>56</v>
      </c>
      <c r="I246" s="1" t="s">
        <v>52</v>
      </c>
      <c r="J246" s="1" t="s">
        <v>53</v>
      </c>
      <c r="K246" s="1" t="s">
        <v>8</v>
      </c>
    </row>
    <row r="247" spans="1:11" x14ac:dyDescent="0.15">
      <c r="A247" s="4">
        <v>2001</v>
      </c>
      <c r="B247" s="4">
        <v>9</v>
      </c>
      <c r="C247" s="5" t="s">
        <v>96</v>
      </c>
      <c r="D247" s="3">
        <v>70</v>
      </c>
      <c r="E247" s="3">
        <v>92</v>
      </c>
      <c r="F247" s="6">
        <f t="shared" ref="F247:F271" si="12">D247/(D247+E247)</f>
        <v>0.43209876543209874</v>
      </c>
      <c r="G247" s="5" t="s">
        <v>97</v>
      </c>
      <c r="H247" s="2"/>
      <c r="I247" s="1"/>
      <c r="J247" s="1"/>
      <c r="K247" s="1"/>
    </row>
    <row r="248" spans="1:11" x14ac:dyDescent="0.15">
      <c r="A248" s="4">
        <v>2002</v>
      </c>
      <c r="B248" s="4">
        <v>9</v>
      </c>
      <c r="C248" s="5" t="s">
        <v>96</v>
      </c>
      <c r="D248" s="3">
        <v>67</v>
      </c>
      <c r="E248" s="3">
        <v>95</v>
      </c>
      <c r="F248" s="6">
        <f t="shared" si="12"/>
        <v>0.41358024691358025</v>
      </c>
      <c r="G248" s="5" t="s">
        <v>97</v>
      </c>
      <c r="H248" s="5" t="s">
        <v>98</v>
      </c>
      <c r="I248" s="4">
        <f>SUM(D247:D248)</f>
        <v>137</v>
      </c>
      <c r="J248" s="4">
        <f>SUM(E247:E248)</f>
        <v>187</v>
      </c>
      <c r="K248" s="6">
        <f>I248/(I248+J248)</f>
        <v>0.4228395061728395</v>
      </c>
    </row>
    <row r="249" spans="1:11" x14ac:dyDescent="0.15">
      <c r="A249" s="4">
        <v>2003</v>
      </c>
      <c r="B249" s="4">
        <v>9</v>
      </c>
      <c r="C249" t="s">
        <v>99</v>
      </c>
      <c r="D249" s="4">
        <v>71</v>
      </c>
      <c r="E249" s="4">
        <v>91</v>
      </c>
      <c r="F249" s="6">
        <f t="shared" si="12"/>
        <v>0.43827160493827161</v>
      </c>
      <c r="G249" t="s">
        <v>100</v>
      </c>
      <c r="I249" s="4"/>
      <c r="J249" s="4"/>
      <c r="K249" s="4"/>
    </row>
    <row r="250" spans="1:11" x14ac:dyDescent="0.15">
      <c r="A250" s="4">
        <v>2004</v>
      </c>
      <c r="B250" s="4">
        <v>9</v>
      </c>
      <c r="C250" t="s">
        <v>99</v>
      </c>
      <c r="D250" s="4">
        <v>85</v>
      </c>
      <c r="E250" s="4">
        <v>77</v>
      </c>
      <c r="F250" s="6">
        <f t="shared" si="12"/>
        <v>0.52469135802469136</v>
      </c>
      <c r="G250" t="s">
        <v>100</v>
      </c>
      <c r="H250" t="s">
        <v>100</v>
      </c>
      <c r="I250" s="4">
        <f>SUM(D249:D250)</f>
        <v>156</v>
      </c>
      <c r="J250" s="4">
        <f>SUM(E249:E250)</f>
        <v>168</v>
      </c>
      <c r="K250" s="6">
        <f>I250/(I250+J250)</f>
        <v>0.48148148148148145</v>
      </c>
    </row>
    <row r="251" spans="1:11" x14ac:dyDescent="0.15">
      <c r="A251" s="4">
        <v>2005</v>
      </c>
      <c r="B251" s="4">
        <v>9</v>
      </c>
      <c r="C251" t="s">
        <v>101</v>
      </c>
      <c r="D251" s="4">
        <v>75</v>
      </c>
      <c r="E251" s="4">
        <v>87</v>
      </c>
      <c r="F251" s="6">
        <f t="shared" si="12"/>
        <v>0.46296296296296297</v>
      </c>
      <c r="G251" t="s">
        <v>102</v>
      </c>
      <c r="I251" s="4"/>
      <c r="J251" s="4"/>
      <c r="K251" s="4"/>
    </row>
    <row r="252" spans="1:11" x14ac:dyDescent="0.15">
      <c r="A252" s="4">
        <v>2006</v>
      </c>
      <c r="B252" s="4">
        <v>9</v>
      </c>
      <c r="C252" t="s">
        <v>103</v>
      </c>
      <c r="D252" s="4">
        <v>83</v>
      </c>
      <c r="E252" s="4">
        <v>79</v>
      </c>
      <c r="F252" s="6">
        <f t="shared" si="12"/>
        <v>0.51234567901234573</v>
      </c>
      <c r="G252" t="s">
        <v>102</v>
      </c>
      <c r="I252" s="4"/>
      <c r="J252" s="4"/>
      <c r="K252" s="4"/>
    </row>
    <row r="253" spans="1:11" x14ac:dyDescent="0.15">
      <c r="A253" s="7">
        <v>2007</v>
      </c>
      <c r="B253" s="4">
        <v>9</v>
      </c>
      <c r="C253" t="s">
        <v>104</v>
      </c>
      <c r="D253" s="4">
        <v>96</v>
      </c>
      <c r="E253" s="4">
        <v>66</v>
      </c>
      <c r="F253" s="6">
        <f t="shared" si="12"/>
        <v>0.59259259259259256</v>
      </c>
      <c r="G253" t="s">
        <v>102</v>
      </c>
      <c r="I253" s="4"/>
      <c r="J253" s="4"/>
      <c r="K253" s="4"/>
    </row>
    <row r="254" spans="1:11" x14ac:dyDescent="0.15">
      <c r="A254" s="4">
        <v>2008</v>
      </c>
      <c r="B254" s="4">
        <v>9</v>
      </c>
      <c r="C254" t="s">
        <v>104</v>
      </c>
      <c r="D254" s="4">
        <v>82</v>
      </c>
      <c r="E254" s="4">
        <v>80</v>
      </c>
      <c r="F254" s="6">
        <f t="shared" si="12"/>
        <v>0.50617283950617287</v>
      </c>
      <c r="G254" t="s">
        <v>102</v>
      </c>
      <c r="I254" s="4"/>
      <c r="J254" s="4"/>
      <c r="K254" s="4"/>
    </row>
    <row r="255" spans="1:11" x14ac:dyDescent="0.15">
      <c r="A255" s="4">
        <v>2009</v>
      </c>
      <c r="B255" s="4">
        <v>9</v>
      </c>
      <c r="C255" t="s">
        <v>105</v>
      </c>
      <c r="D255" s="4">
        <v>74</v>
      </c>
      <c r="E255" s="4">
        <v>88</v>
      </c>
      <c r="F255" s="6">
        <f t="shared" si="12"/>
        <v>0.4567901234567901</v>
      </c>
      <c r="G255" t="s">
        <v>102</v>
      </c>
      <c r="I255" s="4"/>
      <c r="J255" s="4"/>
      <c r="K255" s="4"/>
    </row>
    <row r="256" spans="1:11" x14ac:dyDescent="0.15">
      <c r="A256" s="4">
        <v>2010</v>
      </c>
      <c r="B256" s="4">
        <v>9</v>
      </c>
      <c r="C256" t="s">
        <v>106</v>
      </c>
      <c r="D256" s="4">
        <v>88</v>
      </c>
      <c r="E256" s="4">
        <v>74</v>
      </c>
      <c r="F256" s="6">
        <f t="shared" si="12"/>
        <v>0.54320987654320985</v>
      </c>
      <c r="G256" t="s">
        <v>102</v>
      </c>
      <c r="I256" s="4"/>
      <c r="J256" s="4"/>
      <c r="K256" s="4"/>
    </row>
    <row r="257" spans="1:11" x14ac:dyDescent="0.15">
      <c r="A257" s="4">
        <v>2011</v>
      </c>
      <c r="B257" s="4">
        <v>9</v>
      </c>
      <c r="C257" t="s">
        <v>107</v>
      </c>
      <c r="D257" s="4">
        <v>85</v>
      </c>
      <c r="E257" s="4">
        <v>77</v>
      </c>
      <c r="F257" s="6">
        <f t="shared" si="12"/>
        <v>0.52469135802469136</v>
      </c>
      <c r="G257" t="s">
        <v>102</v>
      </c>
    </row>
    <row r="258" spans="1:11" x14ac:dyDescent="0.15">
      <c r="A258" s="4">
        <v>2012</v>
      </c>
      <c r="B258" s="4">
        <v>9</v>
      </c>
      <c r="C258" t="s">
        <v>108</v>
      </c>
      <c r="D258" s="4">
        <v>75</v>
      </c>
      <c r="E258" s="4">
        <v>87</v>
      </c>
      <c r="F258" s="6">
        <f t="shared" si="12"/>
        <v>0.46296296296296297</v>
      </c>
      <c r="G258" t="s">
        <v>109</v>
      </c>
    </row>
    <row r="259" spans="1:11" x14ac:dyDescent="0.15">
      <c r="A259" s="9">
        <v>2013</v>
      </c>
      <c r="B259" s="4">
        <v>9</v>
      </c>
      <c r="C259" t="s">
        <v>110</v>
      </c>
      <c r="D259" s="4">
        <v>87</v>
      </c>
      <c r="E259" s="4">
        <v>75</v>
      </c>
      <c r="F259" s="6">
        <f t="shared" si="12"/>
        <v>0.53703703703703709</v>
      </c>
      <c r="G259" t="s">
        <v>109</v>
      </c>
    </row>
    <row r="260" spans="1:11" x14ac:dyDescent="0.15">
      <c r="A260" s="4">
        <v>2014</v>
      </c>
      <c r="B260" s="4">
        <v>9</v>
      </c>
      <c r="C260" t="s">
        <v>111</v>
      </c>
      <c r="D260" s="4">
        <v>65</v>
      </c>
      <c r="E260" s="4">
        <v>97</v>
      </c>
      <c r="F260" s="6">
        <f t="shared" si="12"/>
        <v>0.40123456790123457</v>
      </c>
      <c r="G260" t="s">
        <v>109</v>
      </c>
      <c r="H260" t="s">
        <v>102</v>
      </c>
      <c r="I260" s="4">
        <f>SUM(D251:D260)</f>
        <v>810</v>
      </c>
      <c r="J260" s="4">
        <f>SUM(E251:E260)</f>
        <v>810</v>
      </c>
      <c r="K260" s="6">
        <f>I260/(I260+J260)</f>
        <v>0.5</v>
      </c>
    </row>
    <row r="261" spans="1:11" x14ac:dyDescent="0.15">
      <c r="A261" s="4">
        <v>2015</v>
      </c>
      <c r="B261" s="4">
        <v>9</v>
      </c>
      <c r="C261" t="s">
        <v>112</v>
      </c>
      <c r="D261" s="4">
        <v>69</v>
      </c>
      <c r="E261" s="4">
        <v>93</v>
      </c>
      <c r="F261" s="6">
        <f t="shared" si="12"/>
        <v>0.42592592592592593</v>
      </c>
      <c r="G261" t="s">
        <v>113</v>
      </c>
    </row>
    <row r="262" spans="1:11" x14ac:dyDescent="0.15">
      <c r="A262" s="4">
        <v>2016</v>
      </c>
      <c r="B262" s="4">
        <v>9</v>
      </c>
      <c r="C262" t="s">
        <v>112</v>
      </c>
      <c r="D262" s="4">
        <v>88</v>
      </c>
      <c r="E262" s="4">
        <v>74</v>
      </c>
      <c r="F262" s="6">
        <f t="shared" si="12"/>
        <v>0.54320987654320985</v>
      </c>
      <c r="G262" t="s">
        <v>113</v>
      </c>
      <c r="H262" t="s">
        <v>113</v>
      </c>
      <c r="I262" s="4">
        <f>SUM(D261:D262)</f>
        <v>157</v>
      </c>
      <c r="J262" s="4">
        <f>SUM(E261:E262)</f>
        <v>167</v>
      </c>
      <c r="K262" s="6">
        <f>I262/(I262+J262)</f>
        <v>0.48456790123456789</v>
      </c>
    </row>
    <row r="263" spans="1:11" x14ac:dyDescent="0.15">
      <c r="A263" s="4">
        <v>2017</v>
      </c>
      <c r="B263" s="4">
        <v>9</v>
      </c>
      <c r="C263" t="s">
        <v>114</v>
      </c>
      <c r="D263" s="4">
        <v>71</v>
      </c>
      <c r="E263" s="4">
        <v>91</v>
      </c>
      <c r="F263" s="6">
        <f t="shared" si="12"/>
        <v>0.43827160493827161</v>
      </c>
      <c r="G263" t="s">
        <v>115</v>
      </c>
    </row>
    <row r="264" spans="1:11" x14ac:dyDescent="0.15">
      <c r="A264" s="4">
        <v>2018</v>
      </c>
      <c r="B264" s="4">
        <v>9</v>
      </c>
      <c r="C264" t="s">
        <v>114</v>
      </c>
      <c r="D264" s="4">
        <v>71</v>
      </c>
      <c r="E264" s="4">
        <v>91</v>
      </c>
      <c r="F264" s="6">
        <f t="shared" si="12"/>
        <v>0.43827160493827161</v>
      </c>
      <c r="G264" t="s">
        <v>115</v>
      </c>
      <c r="I264" s="4"/>
      <c r="J264" s="4"/>
      <c r="K264" s="6"/>
    </row>
    <row r="265" spans="1:11" x14ac:dyDescent="0.15">
      <c r="A265" s="4">
        <v>2019</v>
      </c>
      <c r="B265" s="4">
        <v>9</v>
      </c>
      <c r="C265" t="s">
        <v>145</v>
      </c>
      <c r="D265" s="4">
        <v>79</v>
      </c>
      <c r="E265" s="4">
        <v>83</v>
      </c>
      <c r="F265" s="6">
        <f t="shared" si="12"/>
        <v>0.48765432098765432</v>
      </c>
      <c r="G265" t="s">
        <v>115</v>
      </c>
      <c r="I265" s="4"/>
      <c r="J265" s="4"/>
      <c r="K265" s="6"/>
    </row>
    <row r="266" spans="1:11" x14ac:dyDescent="0.15">
      <c r="A266" s="9">
        <v>2020</v>
      </c>
      <c r="B266" s="4">
        <v>9</v>
      </c>
      <c r="C266" t="s">
        <v>145</v>
      </c>
      <c r="D266" s="4">
        <v>63</v>
      </c>
      <c r="E266" s="4">
        <v>57</v>
      </c>
      <c r="F266" s="6">
        <f t="shared" si="12"/>
        <v>0.52500000000000002</v>
      </c>
      <c r="G266" t="s">
        <v>115</v>
      </c>
      <c r="I266" s="4"/>
      <c r="J266" s="4"/>
      <c r="K266" s="6"/>
    </row>
    <row r="267" spans="1:11" x14ac:dyDescent="0.15">
      <c r="A267" s="4">
        <v>2021</v>
      </c>
      <c r="B267" s="4">
        <v>9</v>
      </c>
      <c r="C267" t="s">
        <v>145</v>
      </c>
      <c r="D267" s="4">
        <v>77</v>
      </c>
      <c r="E267" s="4">
        <v>85</v>
      </c>
      <c r="F267" s="6">
        <f t="shared" si="12"/>
        <v>0.47530864197530864</v>
      </c>
      <c r="G267" t="s">
        <v>115</v>
      </c>
      <c r="I267" s="4"/>
      <c r="J267" s="4"/>
      <c r="K267" s="6"/>
    </row>
    <row r="268" spans="1:11" x14ac:dyDescent="0.15">
      <c r="A268" s="4">
        <v>2022</v>
      </c>
      <c r="B268" s="4">
        <v>9</v>
      </c>
      <c r="C268" t="s">
        <v>145</v>
      </c>
      <c r="D268" s="4">
        <v>95</v>
      </c>
      <c r="E268" s="4">
        <v>67</v>
      </c>
      <c r="F268" s="6">
        <f t="shared" si="12"/>
        <v>0.5864197530864198</v>
      </c>
      <c r="G268" t="s">
        <v>115</v>
      </c>
      <c r="I268" s="4"/>
      <c r="J268" s="4"/>
      <c r="K268" s="6"/>
    </row>
    <row r="269" spans="1:11" x14ac:dyDescent="0.15">
      <c r="A269" s="4">
        <v>2023</v>
      </c>
      <c r="B269" s="4">
        <v>9</v>
      </c>
      <c r="C269" t="s">
        <v>145</v>
      </c>
      <c r="D269" s="4">
        <v>93</v>
      </c>
      <c r="E269" s="4">
        <v>69</v>
      </c>
      <c r="F269" s="6">
        <f t="shared" si="12"/>
        <v>0.57407407407407407</v>
      </c>
      <c r="G269" t="s">
        <v>115</v>
      </c>
      <c r="I269" s="4"/>
      <c r="J269" s="4"/>
      <c r="K269" s="6"/>
    </row>
    <row r="270" spans="1:11" x14ac:dyDescent="0.15">
      <c r="A270" s="4">
        <v>2024</v>
      </c>
      <c r="B270" s="4">
        <v>9</v>
      </c>
      <c r="C270" t="s">
        <v>145</v>
      </c>
      <c r="D270" s="4">
        <v>84</v>
      </c>
      <c r="E270" s="4">
        <v>78</v>
      </c>
      <c r="F270" s="6">
        <f t="shared" ref="F270" si="13">D270/(D270+E270)</f>
        <v>0.51851851851851849</v>
      </c>
      <c r="G270" t="s">
        <v>115</v>
      </c>
      <c r="I270" s="4"/>
      <c r="J270" s="4"/>
      <c r="K270" s="6"/>
    </row>
    <row r="271" spans="1:11" x14ac:dyDescent="0.15">
      <c r="A271" s="4"/>
      <c r="B271" s="4"/>
      <c r="C271" s="2" t="s">
        <v>19</v>
      </c>
      <c r="D271" s="4">
        <f>SUM(D247:D269)</f>
        <v>1809</v>
      </c>
      <c r="E271" s="4">
        <f>SUM(E247:E269)</f>
        <v>1875</v>
      </c>
      <c r="F271" s="6">
        <f t="shared" si="12"/>
        <v>0.49104234527687296</v>
      </c>
      <c r="H271" t="s">
        <v>21</v>
      </c>
      <c r="I271" s="4">
        <f>SUM(D263:D270)</f>
        <v>633</v>
      </c>
      <c r="J271" s="4">
        <f>SUM(E263:E270)</f>
        <v>621</v>
      </c>
      <c r="K271" s="6">
        <f>I271/(I271+J271)</f>
        <v>0.50478468899521534</v>
      </c>
    </row>
    <row r="272" spans="1:11" x14ac:dyDescent="0.15">
      <c r="A272" s="4"/>
      <c r="B272" s="4"/>
      <c r="C272" s="2"/>
      <c r="D272" s="8"/>
      <c r="E272" s="4"/>
      <c r="F272" s="4"/>
      <c r="I272" s="4"/>
      <c r="J272" s="4"/>
      <c r="K272" s="4"/>
    </row>
    <row r="273" spans="1:11" x14ac:dyDescent="0.15">
      <c r="A273" s="4"/>
      <c r="B273" s="4"/>
      <c r="C273" s="2"/>
      <c r="D273" s="8"/>
      <c r="E273" s="4"/>
      <c r="F273" s="4"/>
      <c r="I273" s="4"/>
      <c r="J273" s="4"/>
      <c r="K273" s="4"/>
    </row>
    <row r="274" spans="1:11" x14ac:dyDescent="0.15">
      <c r="A274" s="4"/>
      <c r="B274" s="4"/>
      <c r="C274" s="2"/>
      <c r="D274" s="8"/>
      <c r="E274" s="4"/>
      <c r="F274" s="4"/>
      <c r="I274" s="4"/>
      <c r="J274" s="4"/>
      <c r="K274" s="4"/>
    </row>
    <row r="275" spans="1:11" x14ac:dyDescent="0.15">
      <c r="A275" s="4"/>
      <c r="B275" s="4"/>
      <c r="D275" s="4"/>
      <c r="E275" s="4"/>
      <c r="F275" s="4"/>
      <c r="I275" s="4"/>
      <c r="J275" s="4"/>
      <c r="K275" s="4"/>
    </row>
    <row r="276" spans="1:11" x14ac:dyDescent="0.15">
      <c r="A276" s="1" t="s">
        <v>49</v>
      </c>
      <c r="B276" s="1" t="s">
        <v>50</v>
      </c>
      <c r="C276" s="2" t="s">
        <v>51</v>
      </c>
      <c r="D276" s="1" t="s">
        <v>52</v>
      </c>
      <c r="E276" s="1" t="s">
        <v>53</v>
      </c>
      <c r="F276" s="1" t="s">
        <v>54</v>
      </c>
      <c r="G276" s="2" t="s">
        <v>55</v>
      </c>
      <c r="H276" s="2" t="s">
        <v>56</v>
      </c>
      <c r="I276" s="1" t="s">
        <v>52</v>
      </c>
      <c r="J276" s="1" t="s">
        <v>53</v>
      </c>
      <c r="K276" s="1" t="s">
        <v>8</v>
      </c>
    </row>
    <row r="277" spans="1:11" x14ac:dyDescent="0.15">
      <c r="A277" s="4">
        <v>2001</v>
      </c>
      <c r="B277" s="3">
        <v>10</v>
      </c>
      <c r="C277" s="5" t="s">
        <v>116</v>
      </c>
      <c r="D277" s="3">
        <v>62</v>
      </c>
      <c r="E277" s="3">
        <v>100</v>
      </c>
      <c r="F277" s="6">
        <f t="shared" ref="F277:F301" si="14">D277/(D277+E277)</f>
        <v>0.38271604938271603</v>
      </c>
      <c r="G277" s="5" t="s">
        <v>117</v>
      </c>
      <c r="H277" s="2"/>
      <c r="I277" s="1"/>
      <c r="J277" s="1"/>
      <c r="K277" s="1"/>
    </row>
    <row r="278" spans="1:11" x14ac:dyDescent="0.15">
      <c r="A278" s="4">
        <v>2002</v>
      </c>
      <c r="B278" s="3">
        <v>10</v>
      </c>
      <c r="C278" s="5" t="s">
        <v>116</v>
      </c>
      <c r="D278" s="3">
        <v>77</v>
      </c>
      <c r="E278" s="3">
        <v>85</v>
      </c>
      <c r="F278" s="6">
        <f t="shared" si="14"/>
        <v>0.47530864197530864</v>
      </c>
      <c r="G278" s="5" t="s">
        <v>117</v>
      </c>
      <c r="H278" s="5" t="s">
        <v>117</v>
      </c>
      <c r="I278" s="3">
        <f>SUM(D277:D278)</f>
        <v>139</v>
      </c>
      <c r="J278" s="3">
        <f>SUM(E277:E278)</f>
        <v>185</v>
      </c>
      <c r="K278" s="6">
        <f>I278/(I278+J278)</f>
        <v>0.42901234567901236</v>
      </c>
    </row>
    <row r="279" spans="1:11" x14ac:dyDescent="0.15">
      <c r="A279" s="4">
        <v>2003</v>
      </c>
      <c r="B279" s="4">
        <v>10</v>
      </c>
      <c r="C279" t="s">
        <v>118</v>
      </c>
      <c r="D279" s="4">
        <v>82</v>
      </c>
      <c r="E279" s="4">
        <v>80</v>
      </c>
      <c r="F279" s="6">
        <f t="shared" si="14"/>
        <v>0.50617283950617287</v>
      </c>
      <c r="G279" t="s">
        <v>119</v>
      </c>
      <c r="H279" t="s">
        <v>119</v>
      </c>
      <c r="I279" s="4">
        <v>82</v>
      </c>
      <c r="J279" s="4">
        <v>80</v>
      </c>
      <c r="K279" s="6">
        <f>I279/(I279+J279)</f>
        <v>0.50617283950617287</v>
      </c>
    </row>
    <row r="280" spans="1:11" x14ac:dyDescent="0.15">
      <c r="A280" s="7">
        <v>2004</v>
      </c>
      <c r="B280" s="4">
        <v>10</v>
      </c>
      <c r="C280" t="s">
        <v>120</v>
      </c>
      <c r="D280" s="4">
        <v>93</v>
      </c>
      <c r="E280" s="4">
        <v>69</v>
      </c>
      <c r="F280" s="6">
        <f t="shared" si="14"/>
        <v>0.57407407407407407</v>
      </c>
      <c r="G280" t="s">
        <v>121</v>
      </c>
      <c r="I280" s="4"/>
      <c r="J280" s="4"/>
      <c r="K280" s="6"/>
    </row>
    <row r="281" spans="1:11" x14ac:dyDescent="0.15">
      <c r="A281" s="4">
        <v>2005</v>
      </c>
      <c r="B281" s="4">
        <v>10</v>
      </c>
      <c r="C281" t="s">
        <v>120</v>
      </c>
      <c r="D281" s="4">
        <v>84</v>
      </c>
      <c r="E281" s="4">
        <v>78</v>
      </c>
      <c r="F281" s="6">
        <f t="shared" si="14"/>
        <v>0.51851851851851849</v>
      </c>
      <c r="G281" t="s">
        <v>121</v>
      </c>
    </row>
    <row r="282" spans="1:11" x14ac:dyDescent="0.15">
      <c r="A282" s="7">
        <v>2006</v>
      </c>
      <c r="B282" s="4">
        <v>10</v>
      </c>
      <c r="C282" t="s">
        <v>120</v>
      </c>
      <c r="D282" s="4">
        <v>86</v>
      </c>
      <c r="E282" s="4">
        <v>76</v>
      </c>
      <c r="F282" s="6">
        <f t="shared" si="14"/>
        <v>0.53086419753086422</v>
      </c>
      <c r="G282" t="s">
        <v>121</v>
      </c>
      <c r="I282" s="4"/>
      <c r="J282" s="4"/>
      <c r="K282" s="4"/>
    </row>
    <row r="283" spans="1:11" x14ac:dyDescent="0.15">
      <c r="A283" s="4">
        <v>2007</v>
      </c>
      <c r="B283" s="4">
        <v>10</v>
      </c>
      <c r="C283" t="s">
        <v>120</v>
      </c>
      <c r="D283" s="4">
        <v>75</v>
      </c>
      <c r="E283" s="4">
        <v>87</v>
      </c>
      <c r="F283" s="6">
        <f t="shared" si="14"/>
        <v>0.46296296296296297</v>
      </c>
      <c r="G283" t="s">
        <v>121</v>
      </c>
      <c r="I283" s="4"/>
      <c r="J283" s="4"/>
      <c r="K283" s="4"/>
    </row>
    <row r="284" spans="1:11" x14ac:dyDescent="0.15">
      <c r="A284" s="4">
        <v>2008</v>
      </c>
      <c r="B284" s="4">
        <v>10</v>
      </c>
      <c r="C284" t="s">
        <v>120</v>
      </c>
      <c r="D284" s="4">
        <v>77</v>
      </c>
      <c r="E284" s="4">
        <v>85</v>
      </c>
      <c r="F284" s="6">
        <f t="shared" si="14"/>
        <v>0.47530864197530864</v>
      </c>
      <c r="G284" t="s">
        <v>121</v>
      </c>
      <c r="I284" s="4"/>
      <c r="J284" s="4"/>
      <c r="K284" s="4"/>
    </row>
    <row r="285" spans="1:11" x14ac:dyDescent="0.15">
      <c r="A285" s="7">
        <v>2009</v>
      </c>
      <c r="B285" s="4">
        <v>10</v>
      </c>
      <c r="C285" t="s">
        <v>122</v>
      </c>
      <c r="D285" s="4">
        <v>95</v>
      </c>
      <c r="E285" s="4">
        <v>67</v>
      </c>
      <c r="F285" s="6">
        <f t="shared" si="14"/>
        <v>0.5864197530864198</v>
      </c>
      <c r="G285" t="s">
        <v>121</v>
      </c>
      <c r="I285" s="4"/>
      <c r="J285" s="4"/>
      <c r="K285" s="4"/>
    </row>
    <row r="286" spans="1:11" x14ac:dyDescent="0.15">
      <c r="A286" s="4">
        <v>2010</v>
      </c>
      <c r="B286" s="4">
        <v>10</v>
      </c>
      <c r="C286" t="s">
        <v>120</v>
      </c>
      <c r="D286" s="4">
        <v>74</v>
      </c>
      <c r="E286" s="4">
        <v>88</v>
      </c>
      <c r="F286" s="6">
        <f t="shared" si="14"/>
        <v>0.4567901234567901</v>
      </c>
      <c r="G286" t="s">
        <v>121</v>
      </c>
      <c r="I286" s="4"/>
      <c r="J286" s="4"/>
      <c r="K286" s="4"/>
    </row>
    <row r="287" spans="1:11" x14ac:dyDescent="0.15">
      <c r="A287" s="4">
        <v>2011</v>
      </c>
      <c r="B287" s="4">
        <v>10</v>
      </c>
      <c r="C287" t="s">
        <v>120</v>
      </c>
      <c r="D287" s="4">
        <v>76</v>
      </c>
      <c r="E287" s="4">
        <v>86</v>
      </c>
      <c r="F287" s="6">
        <f t="shared" si="14"/>
        <v>0.46913580246913578</v>
      </c>
      <c r="G287" t="s">
        <v>121</v>
      </c>
    </row>
    <row r="288" spans="1:11" x14ac:dyDescent="0.15">
      <c r="A288" s="4">
        <v>2012</v>
      </c>
      <c r="B288" s="4">
        <v>10</v>
      </c>
      <c r="C288" t="s">
        <v>123</v>
      </c>
      <c r="D288" s="4">
        <v>80</v>
      </c>
      <c r="E288" s="4">
        <v>82</v>
      </c>
      <c r="F288" s="6">
        <f t="shared" si="14"/>
        <v>0.49382716049382713</v>
      </c>
      <c r="G288" t="s">
        <v>124</v>
      </c>
    </row>
    <row r="289" spans="1:11" x14ac:dyDescent="0.15">
      <c r="A289" s="4">
        <v>2013</v>
      </c>
      <c r="B289" s="4">
        <v>10</v>
      </c>
      <c r="C289" t="s">
        <v>123</v>
      </c>
      <c r="D289" s="4">
        <v>75</v>
      </c>
      <c r="E289" s="4">
        <v>87</v>
      </c>
      <c r="F289" s="6">
        <f t="shared" si="14"/>
        <v>0.46296296296296297</v>
      </c>
      <c r="G289" t="s">
        <v>124</v>
      </c>
    </row>
    <row r="290" spans="1:11" x14ac:dyDescent="0.15">
      <c r="A290" s="4">
        <v>2014</v>
      </c>
      <c r="B290" s="4">
        <v>10</v>
      </c>
      <c r="C290" t="s">
        <v>123</v>
      </c>
      <c r="D290" s="4">
        <v>86</v>
      </c>
      <c r="E290" s="4">
        <v>76</v>
      </c>
      <c r="F290" s="6">
        <f t="shared" si="14"/>
        <v>0.53086419753086422</v>
      </c>
      <c r="G290" t="s">
        <v>124</v>
      </c>
    </row>
    <row r="291" spans="1:11" x14ac:dyDescent="0.15">
      <c r="A291" s="9">
        <v>2015</v>
      </c>
      <c r="B291" s="4">
        <v>10</v>
      </c>
      <c r="C291" t="s">
        <v>123</v>
      </c>
      <c r="D291" s="4">
        <v>97</v>
      </c>
      <c r="E291" s="4">
        <v>65</v>
      </c>
      <c r="F291" s="6">
        <f t="shared" si="14"/>
        <v>0.59876543209876543</v>
      </c>
      <c r="G291" t="s">
        <v>124</v>
      </c>
    </row>
    <row r="292" spans="1:11" x14ac:dyDescent="0.15">
      <c r="A292" s="4">
        <v>2016</v>
      </c>
      <c r="B292" s="4">
        <v>10</v>
      </c>
      <c r="C292" t="s">
        <v>123</v>
      </c>
      <c r="D292" s="4">
        <v>80</v>
      </c>
      <c r="E292" s="4">
        <v>82</v>
      </c>
      <c r="F292" s="6">
        <f t="shared" si="14"/>
        <v>0.49382716049382713</v>
      </c>
      <c r="G292" t="s">
        <v>124</v>
      </c>
    </row>
    <row r="293" spans="1:11" x14ac:dyDescent="0.15">
      <c r="A293" s="9">
        <v>2017</v>
      </c>
      <c r="B293" s="4">
        <v>10</v>
      </c>
      <c r="C293" t="s">
        <v>125</v>
      </c>
      <c r="D293" s="4">
        <v>91</v>
      </c>
      <c r="E293" s="4">
        <v>71</v>
      </c>
      <c r="F293" s="6">
        <f t="shared" si="14"/>
        <v>0.56172839506172845</v>
      </c>
      <c r="G293" t="s">
        <v>124</v>
      </c>
    </row>
    <row r="294" spans="1:11" x14ac:dyDescent="0.15">
      <c r="A294" s="4">
        <v>2018</v>
      </c>
      <c r="B294" s="4">
        <v>10</v>
      </c>
      <c r="C294" t="s">
        <v>123</v>
      </c>
      <c r="D294" s="4">
        <v>82</v>
      </c>
      <c r="E294" s="4">
        <v>80</v>
      </c>
      <c r="F294" s="6">
        <f t="shared" si="14"/>
        <v>0.50617283950617287</v>
      </c>
      <c r="G294" t="s">
        <v>124</v>
      </c>
    </row>
    <row r="295" spans="1:11" x14ac:dyDescent="0.15">
      <c r="A295" s="4">
        <v>2019</v>
      </c>
      <c r="B295" s="4">
        <v>10</v>
      </c>
      <c r="C295" t="s">
        <v>146</v>
      </c>
      <c r="D295" s="4">
        <v>77</v>
      </c>
      <c r="E295" s="4">
        <v>85</v>
      </c>
      <c r="F295" s="6">
        <f t="shared" si="14"/>
        <v>0.47530864197530864</v>
      </c>
      <c r="G295" t="s">
        <v>124</v>
      </c>
    </row>
    <row r="296" spans="1:11" x14ac:dyDescent="0.15">
      <c r="A296" s="4">
        <v>2020</v>
      </c>
      <c r="B296" s="4">
        <v>10</v>
      </c>
      <c r="C296" t="s">
        <v>146</v>
      </c>
      <c r="D296" s="4">
        <v>56</v>
      </c>
      <c r="E296" s="4">
        <v>64</v>
      </c>
      <c r="F296" s="6">
        <f t="shared" si="14"/>
        <v>0.46666666666666667</v>
      </c>
      <c r="G296" t="s">
        <v>124</v>
      </c>
    </row>
    <row r="297" spans="1:11" x14ac:dyDescent="0.15">
      <c r="A297" s="9">
        <v>2021</v>
      </c>
      <c r="B297" s="4">
        <v>10</v>
      </c>
      <c r="C297" t="s">
        <v>146</v>
      </c>
      <c r="D297" s="4">
        <v>84</v>
      </c>
      <c r="E297" s="4">
        <v>78</v>
      </c>
      <c r="F297" s="6">
        <f t="shared" si="14"/>
        <v>0.51851851851851849</v>
      </c>
      <c r="G297" t="s">
        <v>124</v>
      </c>
    </row>
    <row r="298" spans="1:11" x14ac:dyDescent="0.15">
      <c r="A298" s="4">
        <v>2022</v>
      </c>
      <c r="B298" s="4">
        <v>10</v>
      </c>
      <c r="C298" t="s">
        <v>146</v>
      </c>
      <c r="D298" s="4">
        <v>73</v>
      </c>
      <c r="E298" s="4">
        <v>89</v>
      </c>
      <c r="F298" s="6">
        <f t="shared" si="14"/>
        <v>0.45061728395061729</v>
      </c>
      <c r="G298" t="s">
        <v>124</v>
      </c>
    </row>
    <row r="299" spans="1:11" x14ac:dyDescent="0.15">
      <c r="A299" s="4">
        <v>2023</v>
      </c>
      <c r="B299" s="4">
        <v>10</v>
      </c>
      <c r="C299" t="s">
        <v>146</v>
      </c>
      <c r="D299" s="4">
        <v>96</v>
      </c>
      <c r="E299" s="4">
        <v>66</v>
      </c>
      <c r="F299" s="6">
        <f t="shared" si="14"/>
        <v>0.59259259259259256</v>
      </c>
      <c r="G299" t="s">
        <v>124</v>
      </c>
    </row>
    <row r="300" spans="1:11" x14ac:dyDescent="0.15">
      <c r="A300" s="4">
        <v>2024</v>
      </c>
      <c r="B300" s="4">
        <v>10</v>
      </c>
      <c r="C300" t="s">
        <v>146</v>
      </c>
      <c r="D300" s="4">
        <v>74</v>
      </c>
      <c r="E300" s="4">
        <v>88</v>
      </c>
      <c r="F300" s="4">
        <v>0.45700000000000002</v>
      </c>
      <c r="G300" t="s">
        <v>124</v>
      </c>
    </row>
    <row r="301" spans="1:11" x14ac:dyDescent="0.15">
      <c r="A301" s="4"/>
      <c r="B301" s="4"/>
      <c r="C301" s="2" t="s">
        <v>19</v>
      </c>
      <c r="D301" s="4">
        <f>SUM(D277:D299)</f>
        <v>1858</v>
      </c>
      <c r="E301" s="4">
        <f>SUM(E277:E299)</f>
        <v>1826</v>
      </c>
      <c r="F301" s="6">
        <f t="shared" si="14"/>
        <v>0.50434310532030402</v>
      </c>
      <c r="G301" t="s">
        <v>124</v>
      </c>
      <c r="H301" t="s">
        <v>21</v>
      </c>
      <c r="I301" s="4">
        <f>SUM(D280:D300)</f>
        <v>1711</v>
      </c>
      <c r="J301" s="4">
        <f>SUM(E280:E300)</f>
        <v>1649</v>
      </c>
      <c r="K301" s="6">
        <f>I301/(I301+J301)</f>
        <v>0.50922619047619044</v>
      </c>
    </row>
    <row r="302" spans="1:11" x14ac:dyDescent="0.15">
      <c r="A302" s="4"/>
      <c r="B302" s="4"/>
      <c r="C302" s="2"/>
      <c r="D302" s="8"/>
      <c r="E302" s="4"/>
      <c r="F302" s="4"/>
      <c r="I302" s="4"/>
      <c r="J302" s="4"/>
      <c r="K302" s="4"/>
    </row>
    <row r="303" spans="1:11" x14ac:dyDescent="0.15">
      <c r="A303" s="4"/>
      <c r="B303" s="4"/>
      <c r="C303" s="2"/>
      <c r="D303" s="8"/>
      <c r="E303" s="4"/>
      <c r="F303" s="4"/>
      <c r="I303" s="4"/>
      <c r="J303" s="4"/>
      <c r="K303" s="4"/>
    </row>
    <row r="304" spans="1:11" x14ac:dyDescent="0.15">
      <c r="A304" s="4"/>
      <c r="B304" s="4"/>
      <c r="C304" s="2"/>
      <c r="D304" s="8"/>
      <c r="E304" s="4"/>
      <c r="F304" s="4"/>
      <c r="I304" s="4"/>
      <c r="J304" s="4"/>
      <c r="K304" s="4"/>
    </row>
    <row r="309" spans="2:6" ht="16" x14ac:dyDescent="0.2">
      <c r="C309" s="14" t="s">
        <v>164</v>
      </c>
      <c r="D309" s="14"/>
      <c r="E309" s="14"/>
      <c r="F309" s="14"/>
    </row>
    <row r="310" spans="2:6" x14ac:dyDescent="0.15">
      <c r="B310" s="12" t="s">
        <v>166</v>
      </c>
      <c r="C310" s="2" t="s">
        <v>154</v>
      </c>
      <c r="D310" s="1" t="s">
        <v>155</v>
      </c>
      <c r="E310" s="1" t="s">
        <v>156</v>
      </c>
      <c r="F310" s="1" t="s">
        <v>157</v>
      </c>
    </row>
    <row r="311" spans="2:6" x14ac:dyDescent="0.15">
      <c r="B311">
        <v>1</v>
      </c>
      <c r="C311" s="2" t="s">
        <v>48</v>
      </c>
      <c r="D311" s="1">
        <v>2011</v>
      </c>
      <c r="E311" s="1">
        <v>1673</v>
      </c>
      <c r="F311" s="13">
        <f t="shared" ref="F311:F330" si="15">D311/(D311+E311)</f>
        <v>0.5458740499457112</v>
      </c>
    </row>
    <row r="312" spans="2:6" x14ac:dyDescent="0.15">
      <c r="B312">
        <v>2</v>
      </c>
      <c r="C312" s="2" t="s">
        <v>38</v>
      </c>
      <c r="D312" s="1">
        <v>1967</v>
      </c>
      <c r="E312" s="1">
        <v>1879</v>
      </c>
      <c r="F312" s="13">
        <f t="shared" si="15"/>
        <v>0.5114404576183047</v>
      </c>
    </row>
    <row r="313" spans="2:6" x14ac:dyDescent="0.15">
      <c r="B313">
        <v>3</v>
      </c>
      <c r="C313" s="2" t="s">
        <v>151</v>
      </c>
      <c r="D313" s="1">
        <v>1961</v>
      </c>
      <c r="E313" s="1">
        <v>1723</v>
      </c>
      <c r="F313" s="13">
        <f t="shared" si="15"/>
        <v>0.53230184581976114</v>
      </c>
    </row>
    <row r="314" spans="2:6" x14ac:dyDescent="0.15">
      <c r="B314">
        <v>4</v>
      </c>
      <c r="C314" s="2" t="s">
        <v>81</v>
      </c>
      <c r="D314" s="1">
        <v>1886</v>
      </c>
      <c r="E314" s="1">
        <v>1960</v>
      </c>
      <c r="F314" s="13">
        <f t="shared" si="15"/>
        <v>0.49037961518460738</v>
      </c>
    </row>
    <row r="315" spans="2:6" x14ac:dyDescent="0.15">
      <c r="B315">
        <v>5</v>
      </c>
      <c r="C315" s="2" t="s">
        <v>90</v>
      </c>
      <c r="D315" s="1">
        <v>1800</v>
      </c>
      <c r="E315" s="1">
        <v>2046</v>
      </c>
      <c r="F315" s="13">
        <f t="shared" si="15"/>
        <v>0.46801872074882994</v>
      </c>
    </row>
    <row r="316" spans="2:6" x14ac:dyDescent="0.15">
      <c r="B316">
        <v>6</v>
      </c>
      <c r="C316" s="2" t="s">
        <v>77</v>
      </c>
      <c r="D316" s="1">
        <v>1759</v>
      </c>
      <c r="E316" s="1">
        <v>1763</v>
      </c>
      <c r="F316" s="13">
        <f t="shared" si="15"/>
        <v>0.49943214082907439</v>
      </c>
    </row>
    <row r="317" spans="2:6" x14ac:dyDescent="0.15">
      <c r="B317">
        <v>7</v>
      </c>
      <c r="C317" s="2" t="s">
        <v>124</v>
      </c>
      <c r="D317" s="1">
        <v>1711</v>
      </c>
      <c r="E317" s="1">
        <v>1649</v>
      </c>
      <c r="F317" s="13">
        <f t="shared" si="15"/>
        <v>0.50922619047619044</v>
      </c>
    </row>
    <row r="318" spans="2:6" x14ac:dyDescent="0.15">
      <c r="B318">
        <v>8</v>
      </c>
      <c r="C318" t="s">
        <v>65</v>
      </c>
      <c r="D318" s="4">
        <v>1676</v>
      </c>
      <c r="E318" s="4">
        <v>1684</v>
      </c>
      <c r="F318" s="6">
        <f t="shared" si="15"/>
        <v>0.49880952380952381</v>
      </c>
    </row>
    <row r="319" spans="2:6" x14ac:dyDescent="0.15">
      <c r="B319">
        <v>9</v>
      </c>
      <c r="C319" s="2" t="s">
        <v>20</v>
      </c>
      <c r="D319" s="1">
        <v>1379</v>
      </c>
      <c r="E319" s="1">
        <v>1537</v>
      </c>
      <c r="F319" s="13">
        <f t="shared" si="15"/>
        <v>0.47290809327846367</v>
      </c>
    </row>
    <row r="320" spans="2:6" x14ac:dyDescent="0.15">
      <c r="B320">
        <v>10</v>
      </c>
      <c r="C320" t="s">
        <v>109</v>
      </c>
      <c r="D320" s="4">
        <v>810</v>
      </c>
      <c r="E320" s="4">
        <v>810</v>
      </c>
      <c r="F320" s="6">
        <f t="shared" si="15"/>
        <v>0.5</v>
      </c>
    </row>
    <row r="321" spans="1:6" x14ac:dyDescent="0.15">
      <c r="B321">
        <v>11</v>
      </c>
      <c r="C321" s="2" t="s">
        <v>115</v>
      </c>
      <c r="D321" s="1">
        <v>633</v>
      </c>
      <c r="E321" s="1">
        <v>621</v>
      </c>
      <c r="F321" s="13">
        <f t="shared" si="15"/>
        <v>0.50478468899521534</v>
      </c>
    </row>
    <row r="322" spans="1:6" x14ac:dyDescent="0.15">
      <c r="B322">
        <v>12</v>
      </c>
      <c r="C322" s="2" t="s">
        <v>138</v>
      </c>
      <c r="D322" s="1">
        <v>538</v>
      </c>
      <c r="E322" s="1">
        <v>554</v>
      </c>
      <c r="F322" s="13">
        <f t="shared" si="15"/>
        <v>0.4926739926739927</v>
      </c>
    </row>
    <row r="323" spans="1:6" x14ac:dyDescent="0.15">
      <c r="B323">
        <v>13</v>
      </c>
      <c r="C323" t="s">
        <v>113</v>
      </c>
      <c r="D323" s="4">
        <v>157</v>
      </c>
      <c r="E323" s="4">
        <v>167</v>
      </c>
      <c r="F323" s="6">
        <f t="shared" si="15"/>
        <v>0.48456790123456789</v>
      </c>
    </row>
    <row r="324" spans="1:6" x14ac:dyDescent="0.15">
      <c r="B324">
        <v>14</v>
      </c>
      <c r="C324" t="s">
        <v>160</v>
      </c>
      <c r="D324" s="4">
        <v>156</v>
      </c>
      <c r="E324" s="4">
        <v>168</v>
      </c>
      <c r="F324" s="6">
        <f t="shared" si="15"/>
        <v>0.48148148148148145</v>
      </c>
    </row>
    <row r="325" spans="1:6" x14ac:dyDescent="0.15">
      <c r="B325">
        <v>15</v>
      </c>
      <c r="C325" t="s">
        <v>11</v>
      </c>
      <c r="D325" s="4">
        <v>153</v>
      </c>
      <c r="E325" s="4">
        <v>171</v>
      </c>
      <c r="F325" s="6">
        <f t="shared" si="15"/>
        <v>0.47222222222222221</v>
      </c>
    </row>
    <row r="326" spans="1:6" x14ac:dyDescent="0.15">
      <c r="B326">
        <v>16</v>
      </c>
      <c r="C326" t="s">
        <v>159</v>
      </c>
      <c r="D326" s="4">
        <v>139</v>
      </c>
      <c r="E326" s="4">
        <v>185</v>
      </c>
      <c r="F326" s="6">
        <f t="shared" si="15"/>
        <v>0.42901234567901236</v>
      </c>
    </row>
    <row r="327" spans="1:6" x14ac:dyDescent="0.15">
      <c r="B327">
        <v>17</v>
      </c>
      <c r="C327" t="s">
        <v>162</v>
      </c>
      <c r="D327" s="4">
        <v>138</v>
      </c>
      <c r="E327" s="4">
        <v>186</v>
      </c>
      <c r="F327" s="6">
        <f t="shared" si="15"/>
        <v>0.42592592592592593</v>
      </c>
    </row>
    <row r="328" spans="1:6" x14ac:dyDescent="0.15">
      <c r="B328">
        <v>18</v>
      </c>
      <c r="C328" t="s">
        <v>161</v>
      </c>
      <c r="D328" s="4">
        <v>137</v>
      </c>
      <c r="E328" s="4">
        <v>187</v>
      </c>
      <c r="F328" s="6">
        <f t="shared" si="15"/>
        <v>0.4228395061728395</v>
      </c>
    </row>
    <row r="329" spans="1:6" x14ac:dyDescent="0.15">
      <c r="B329">
        <v>19</v>
      </c>
      <c r="C329" t="s">
        <v>163</v>
      </c>
      <c r="D329" s="4">
        <v>94</v>
      </c>
      <c r="E329" s="4">
        <v>68</v>
      </c>
      <c r="F329" s="6">
        <f t="shared" si="15"/>
        <v>0.58024691358024694</v>
      </c>
    </row>
    <row r="330" spans="1:6" x14ac:dyDescent="0.15">
      <c r="B330">
        <v>20</v>
      </c>
      <c r="C330" t="s">
        <v>158</v>
      </c>
      <c r="D330" s="4">
        <v>82</v>
      </c>
      <c r="E330" s="4">
        <v>80</v>
      </c>
      <c r="F330" s="6">
        <f t="shared" si="15"/>
        <v>0.50617283950617287</v>
      </c>
    </row>
    <row r="336" spans="1:6" x14ac:dyDescent="0.15">
      <c r="A336" s="2"/>
      <c r="B336" s="2"/>
      <c r="C336" s="2"/>
      <c r="D336" s="2"/>
    </row>
    <row r="337" spans="1:6" x14ac:dyDescent="0.15">
      <c r="A337" s="4"/>
      <c r="B337" s="4"/>
      <c r="E337" s="4"/>
      <c r="F337" s="6"/>
    </row>
    <row r="338" spans="1:6" x14ac:dyDescent="0.15">
      <c r="A338" s="4"/>
      <c r="B338" s="4"/>
      <c r="E338" s="3"/>
      <c r="F338" s="6"/>
    </row>
    <row r="339" spans="1:6" x14ac:dyDescent="0.15">
      <c r="A339" s="4"/>
      <c r="B339" s="4"/>
      <c r="E339" s="4"/>
      <c r="F339" s="6"/>
    </row>
    <row r="340" spans="1:6" ht="16" x14ac:dyDescent="0.2">
      <c r="A340" s="14" t="s">
        <v>165</v>
      </c>
      <c r="B340" s="14"/>
      <c r="C340" s="14"/>
      <c r="D340" s="14"/>
      <c r="E340" s="4"/>
      <c r="F340" s="6"/>
    </row>
    <row r="341" spans="1:6" x14ac:dyDescent="0.15">
      <c r="A341" s="1" t="s">
        <v>147</v>
      </c>
      <c r="B341" s="1" t="s">
        <v>148</v>
      </c>
      <c r="C341" s="2" t="s">
        <v>149</v>
      </c>
      <c r="D341" s="11" t="s">
        <v>150</v>
      </c>
      <c r="E341" s="4"/>
      <c r="F341" s="6"/>
    </row>
    <row r="342" spans="1:6" x14ac:dyDescent="0.15">
      <c r="A342" s="4">
        <v>2000</v>
      </c>
      <c r="B342" s="4">
        <v>8</v>
      </c>
      <c r="C342" t="s">
        <v>152</v>
      </c>
      <c r="D342" t="s">
        <v>90</v>
      </c>
      <c r="E342" s="4"/>
      <c r="F342" s="6"/>
    </row>
    <row r="343" spans="1:6" x14ac:dyDescent="0.15">
      <c r="A343" s="4">
        <v>2001</v>
      </c>
      <c r="B343" s="4">
        <v>5</v>
      </c>
      <c r="C343" t="s">
        <v>57</v>
      </c>
      <c r="D343" s="8" t="s">
        <v>65</v>
      </c>
      <c r="E343" s="4"/>
      <c r="F343" s="6"/>
    </row>
    <row r="344" spans="1:6" x14ac:dyDescent="0.15">
      <c r="A344" s="4">
        <v>2002</v>
      </c>
      <c r="B344" s="4">
        <v>2</v>
      </c>
      <c r="C344" t="s">
        <v>24</v>
      </c>
      <c r="D344" s="8" t="s">
        <v>151</v>
      </c>
      <c r="E344" s="4"/>
      <c r="F344" s="6"/>
    </row>
    <row r="345" spans="1:6" x14ac:dyDescent="0.15">
      <c r="A345" s="4">
        <v>2003</v>
      </c>
      <c r="B345" s="4">
        <v>3</v>
      </c>
      <c r="C345" t="s">
        <v>30</v>
      </c>
      <c r="D345" s="8" t="s">
        <v>38</v>
      </c>
      <c r="E345" s="4"/>
      <c r="F345" s="6"/>
    </row>
    <row r="346" spans="1:6" x14ac:dyDescent="0.15">
      <c r="A346" s="4">
        <v>2004</v>
      </c>
      <c r="B346" s="4">
        <v>10</v>
      </c>
      <c r="C346" t="s">
        <v>120</v>
      </c>
      <c r="D346" s="8" t="s">
        <v>124</v>
      </c>
      <c r="E346" s="4"/>
      <c r="F346" s="6"/>
    </row>
    <row r="347" spans="1:6" x14ac:dyDescent="0.15">
      <c r="A347" s="4">
        <v>2005</v>
      </c>
      <c r="B347" s="4">
        <v>4</v>
      </c>
      <c r="C347" t="s">
        <v>139</v>
      </c>
      <c r="D347" s="8" t="s">
        <v>48</v>
      </c>
      <c r="E347" s="4"/>
      <c r="F347" s="6"/>
    </row>
    <row r="348" spans="1:6" x14ac:dyDescent="0.15">
      <c r="A348" s="4">
        <v>2006</v>
      </c>
      <c r="B348" s="4">
        <v>10</v>
      </c>
      <c r="C348" t="s">
        <v>120</v>
      </c>
      <c r="D348" s="8" t="s">
        <v>124</v>
      </c>
    </row>
    <row r="349" spans="1:6" x14ac:dyDescent="0.15">
      <c r="A349" s="4">
        <v>2007</v>
      </c>
      <c r="B349" s="4">
        <v>9</v>
      </c>
      <c r="C349" t="s">
        <v>104</v>
      </c>
      <c r="D349" s="8" t="s">
        <v>109</v>
      </c>
    </row>
    <row r="350" spans="1:6" x14ac:dyDescent="0.15">
      <c r="A350" s="4">
        <v>2008</v>
      </c>
      <c r="B350" s="4">
        <v>4</v>
      </c>
      <c r="C350" t="s">
        <v>139</v>
      </c>
      <c r="D350" s="8" t="s">
        <v>48</v>
      </c>
    </row>
    <row r="351" spans="1:6" x14ac:dyDescent="0.15">
      <c r="A351" s="4">
        <v>2009</v>
      </c>
      <c r="B351" s="4">
        <v>10</v>
      </c>
      <c r="C351" t="s">
        <v>122</v>
      </c>
      <c r="D351" s="8" t="s">
        <v>124</v>
      </c>
    </row>
    <row r="352" spans="1:6" x14ac:dyDescent="0.15">
      <c r="A352" s="4">
        <v>2010</v>
      </c>
      <c r="B352" s="4">
        <v>2</v>
      </c>
      <c r="C352" t="s">
        <v>26</v>
      </c>
      <c r="D352" s="8" t="s">
        <v>151</v>
      </c>
    </row>
    <row r="353" spans="1:4" x14ac:dyDescent="0.15">
      <c r="A353" s="4">
        <v>2011</v>
      </c>
      <c r="B353" s="4">
        <v>6</v>
      </c>
      <c r="C353" t="s">
        <v>74</v>
      </c>
      <c r="D353" s="8" t="s">
        <v>77</v>
      </c>
    </row>
    <row r="354" spans="1:4" x14ac:dyDescent="0.15">
      <c r="A354" s="4">
        <v>2012</v>
      </c>
      <c r="B354" s="4">
        <v>7</v>
      </c>
      <c r="C354" t="s">
        <v>80</v>
      </c>
      <c r="D354" s="8" t="s">
        <v>81</v>
      </c>
    </row>
    <row r="355" spans="1:4" x14ac:dyDescent="0.15">
      <c r="A355" s="4">
        <v>2013</v>
      </c>
      <c r="B355" s="4">
        <v>9</v>
      </c>
      <c r="C355" t="s">
        <v>110</v>
      </c>
      <c r="D355" s="8" t="s">
        <v>109</v>
      </c>
    </row>
    <row r="356" spans="1:4" x14ac:dyDescent="0.15">
      <c r="A356" s="4">
        <v>2014</v>
      </c>
      <c r="B356" s="4">
        <v>4</v>
      </c>
      <c r="C356" t="s">
        <v>139</v>
      </c>
      <c r="D356" s="8" t="s">
        <v>48</v>
      </c>
    </row>
    <row r="357" spans="1:4" x14ac:dyDescent="0.15">
      <c r="A357" s="4">
        <v>2015</v>
      </c>
      <c r="B357" s="4">
        <v>10</v>
      </c>
      <c r="C357" t="s">
        <v>123</v>
      </c>
      <c r="D357" s="8" t="s">
        <v>124</v>
      </c>
    </row>
    <row r="358" spans="1:4" x14ac:dyDescent="0.15">
      <c r="A358" s="4">
        <v>2016</v>
      </c>
      <c r="B358" s="4">
        <v>4</v>
      </c>
      <c r="C358" t="s">
        <v>139</v>
      </c>
      <c r="D358" s="8" t="s">
        <v>48</v>
      </c>
    </row>
    <row r="359" spans="1:4" x14ac:dyDescent="0.15">
      <c r="A359" s="4">
        <v>2017</v>
      </c>
      <c r="B359" s="4">
        <v>10</v>
      </c>
      <c r="C359" t="s">
        <v>125</v>
      </c>
      <c r="D359" s="8" t="s">
        <v>124</v>
      </c>
    </row>
    <row r="360" spans="1:4" x14ac:dyDescent="0.15">
      <c r="A360" s="4">
        <v>2018</v>
      </c>
      <c r="B360" s="4">
        <v>3</v>
      </c>
      <c r="C360" t="s">
        <v>134</v>
      </c>
      <c r="D360" t="s">
        <v>38</v>
      </c>
    </row>
    <row r="361" spans="1:4" x14ac:dyDescent="0.15">
      <c r="A361" s="4">
        <v>2019</v>
      </c>
      <c r="B361" s="4">
        <v>4</v>
      </c>
      <c r="C361" t="s">
        <v>139</v>
      </c>
      <c r="D361" s="8" t="s">
        <v>48</v>
      </c>
    </row>
    <row r="362" spans="1:4" x14ac:dyDescent="0.15">
      <c r="A362" s="4">
        <v>2020</v>
      </c>
      <c r="B362" s="4">
        <v>9</v>
      </c>
      <c r="C362" t="s">
        <v>145</v>
      </c>
      <c r="D362" t="s">
        <v>115</v>
      </c>
    </row>
    <row r="363" spans="1:4" x14ac:dyDescent="0.15">
      <c r="A363" s="4">
        <v>2021</v>
      </c>
      <c r="B363" s="4">
        <v>10</v>
      </c>
      <c r="C363" t="s">
        <v>146</v>
      </c>
      <c r="D363" t="s">
        <v>124</v>
      </c>
    </row>
    <row r="364" spans="1:4" x14ac:dyDescent="0.15">
      <c r="A364" s="4">
        <v>2022</v>
      </c>
      <c r="B364" s="4">
        <v>4</v>
      </c>
      <c r="C364" t="s">
        <v>139</v>
      </c>
      <c r="D364" s="8" t="s">
        <v>48</v>
      </c>
    </row>
    <row r="365" spans="1:4" x14ac:dyDescent="0.15">
      <c r="A365" s="4">
        <v>2023</v>
      </c>
      <c r="B365" s="4">
        <v>2</v>
      </c>
      <c r="C365" t="s">
        <v>133</v>
      </c>
      <c r="D365" t="s">
        <v>151</v>
      </c>
    </row>
    <row r="366" spans="1:4" x14ac:dyDescent="0.15">
      <c r="A366" s="4">
        <v>2024</v>
      </c>
      <c r="B366" s="4">
        <v>8</v>
      </c>
      <c r="C366" t="s">
        <v>95</v>
      </c>
      <c r="D366" t="s">
        <v>90</v>
      </c>
    </row>
  </sheetData>
  <sortState xmlns:xlrd2="http://schemas.microsoft.com/office/spreadsheetml/2017/richdata2" ref="C311:F330">
    <sortCondition descending="1" ref="D311:D330"/>
    <sortCondition ref="E311:E330"/>
  </sortState>
  <mergeCells count="3">
    <mergeCell ref="A340:D340"/>
    <mergeCell ref="G150:H150"/>
    <mergeCell ref="C309:F309"/>
  </mergeCells>
  <pageMargins left="0.75" right="0.75" top="1" bottom="1" header="0.5" footer="0.5"/>
  <pageSetup scale="77" fitToHeight="15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rob fleming</cp:lastModifiedBy>
  <cp:lastPrinted>2023-10-06T21:23:29Z</cp:lastPrinted>
  <dcterms:created xsi:type="dcterms:W3CDTF">2017-10-09T12:31:40Z</dcterms:created>
  <dcterms:modified xsi:type="dcterms:W3CDTF">2024-10-05T20:12:25Z</dcterms:modified>
</cp:coreProperties>
</file>